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080" activeTab="0"/>
  </bookViews>
  <sheets>
    <sheet name="Resumen Anexo" sheetId="1" r:id="rId1"/>
    <sheet name="Cartera" sheetId="2" r:id="rId2"/>
    <sheet name="Estudio" sheetId="3" r:id="rId3"/>
    <sheet name="Transacciones - Viales" sheetId="4" r:id="rId4"/>
    <sheet name="TMD y Accidentes - Viales" sheetId="5" r:id="rId5"/>
    <sheet name="Aeropuerto" sheetId="6" r:id="rId6"/>
    <sheet name="Participación Ciudadana" sheetId="7" r:id="rId7"/>
  </sheets>
  <definedNames>
    <definedName name="_ftn1" localSheetId="3">'Transacciones - Viales'!$J$13</definedName>
    <definedName name="_ftnref1" localSheetId="3">'Transacciones - Viales'!$K$3</definedName>
  </definedNames>
  <calcPr fullCalcOnLoad="1"/>
</workbook>
</file>

<file path=xl/comments2.xml><?xml version="1.0" encoding="utf-8"?>
<comments xmlns="http://schemas.openxmlformats.org/spreadsheetml/2006/main">
  <authors>
    <author>Luis Vasquez C?ceres (CCOP)</author>
  </authors>
  <commentList>
    <comment ref="C20" authorId="0">
      <text>
        <r>
          <rPr>
            <b/>
            <sz val="9"/>
            <rFont val="Tahoma"/>
            <family val="2"/>
          </rPr>
          <t>Luis Vasquez Cáceres (CCOP):</t>
        </r>
        <r>
          <rPr>
            <sz val="9"/>
            <rFont val="Tahoma"/>
            <family val="2"/>
          </rPr>
          <t xml:space="preserve">
De acuerdo a valores de UF y US$ del 03/08/2016.</t>
        </r>
      </text>
    </comment>
  </commentList>
</comments>
</file>

<file path=xl/sharedStrings.xml><?xml version="1.0" encoding="utf-8"?>
<sst xmlns="http://schemas.openxmlformats.org/spreadsheetml/2006/main" count="729" uniqueCount="247">
  <si>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</si>
  <si>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</si>
  <si>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</si>
  <si>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</si>
  <si>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</si>
  <si>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</si>
  <si>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</si>
  <si>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</si>
  <si>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</si>
  <si>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</si>
  <si>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</si>
  <si>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</si>
  <si>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</si>
  <si>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</si>
  <si>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Relicitación Concesión Camino Nogales - Puchuncaví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</si>
  <si>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</si>
  <si>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</si>
  <si>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</si>
  <si>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</si>
  <si>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</si>
  <si>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</si>
  <si>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</si>
  <si>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</si>
  <si>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</si>
  <si>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</si>
  <si>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</si>
  <si>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</si>
  <si>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</si>
  <si>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</si>
  <si>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</si>
  <si>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</si>
  <si>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</si>
  <si>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</si>
  <si>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</si>
  <si>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</si>
  <si>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</si>
  <si>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</si>
  <si>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</si>
  <si>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 xml:space="preserve">Contrato </t>
  </si>
  <si>
    <t>Ciudad</t>
  </si>
  <si>
    <t>Arica</t>
  </si>
  <si>
    <t>Chacalluta</t>
  </si>
  <si>
    <t>Diego Aracena</t>
  </si>
  <si>
    <t>Iquique</t>
  </si>
  <si>
    <t>Cerro Moreno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</si>
  <si>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</si>
  <si>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</si>
  <si>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</si>
  <si>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</si>
  <si>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</si>
  <si>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</si>
  <si>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</si>
  <si>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</si>
  <si>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</si>
  <si>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</si>
  <si>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</si>
  <si>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</si>
  <si>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</si>
  <si>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</si>
  <si>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</si>
  <si>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</si>
  <si>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TOTAL</t>
  </si>
  <si>
    <t>Ruta 5 - Pesados</t>
  </si>
  <si>
    <t>Aeropuerto</t>
  </si>
  <si>
    <t>Nombre Iniciativa</t>
  </si>
  <si>
    <t>Tipo Iniciativa</t>
  </si>
  <si>
    <t>Estado</t>
  </si>
  <si>
    <t>Etapa</t>
  </si>
  <si>
    <t>Presentación</t>
  </si>
  <si>
    <t>Proposición</t>
  </si>
  <si>
    <t xml:space="preserve">Proposición 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</si>
  <si>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</si>
  <si>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</si>
  <si>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</si>
  <si>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</si>
  <si>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</si>
  <si>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</si>
  <si>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</si>
  <si>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</si>
  <si>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</si>
  <si>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</si>
  <si>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Aeropuerto Diego Aracena (cuarta concesión)</t>
  </si>
  <si>
    <t>Mejoramiento Ruta Nahuelbuta</t>
  </si>
  <si>
    <t>Américo Vespucio Oriente Tramo Av. Príncipe de Gales – Los Presidentes</t>
  </si>
  <si>
    <t>Rutas del Loa (segunda concesión)</t>
  </si>
  <si>
    <t>G-66: Camino La Fruta</t>
  </si>
  <si>
    <t>Con llamado a licitación</t>
  </si>
  <si>
    <t>A licitar</t>
  </si>
  <si>
    <t>Inversión Estimada (U.F.)</t>
  </si>
  <si>
    <t>Iniciativas Públicas en Estudio</t>
  </si>
  <si>
    <t>Iniciativas Privadas en Estudio</t>
  </si>
  <si>
    <t>Contrato</t>
  </si>
  <si>
    <t xml:space="preserve">[1] se refiere a buses y camiones de dos o más ejes. </t>
  </si>
  <si>
    <t>Santiago-Talca y Acceso Sur a Santiago</t>
  </si>
  <si>
    <t>-</t>
  </si>
  <si>
    <t>Re licitación Concesión Camino Nogales - Puchuncaví</t>
  </si>
  <si>
    <t>Autopistas Urbanas - Livianos</t>
  </si>
  <si>
    <t>Autopistas Urbanas - Pesados[1]</t>
  </si>
  <si>
    <t>Ruta 5 - Livianos</t>
  </si>
  <si>
    <t>Rutas Transversales - Livianos</t>
  </si>
  <si>
    <t>Rutas Transversales - Pesados</t>
  </si>
  <si>
    <t>Tránsito Medio Diario</t>
  </si>
  <si>
    <t xml:space="preserve">Total General </t>
  </si>
  <si>
    <t>Río Bueno - Puerto Montt</t>
  </si>
  <si>
    <t xml:space="preserve">Número de Accidentes </t>
  </si>
  <si>
    <t>TMD Trimestral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</si>
  <si>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</si>
  <si>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</si>
  <si>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</si>
  <si>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</si>
  <si>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</si>
  <si>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Transacciones (pasadas) Autopistas Concesionadas</t>
  </si>
  <si>
    <t>Proyectos en Cartera</t>
  </si>
  <si>
    <t>Regresar</t>
  </si>
  <si>
    <t>Proyectos en estudio</t>
  </si>
  <si>
    <t>TMD y Accidentes en Concesiones Viales</t>
  </si>
  <si>
    <t>Transacciones en Concesiones Viales</t>
  </si>
  <si>
    <t>Tráfico de Pasajeros y carga en Aeropuertos Concesionados</t>
  </si>
  <si>
    <t>2017 II</t>
  </si>
  <si>
    <t>UF/US$</t>
  </si>
  <si>
    <t>UF</t>
  </si>
  <si>
    <t>Dólar (US$)</t>
  </si>
  <si>
    <t>Inversión estimada en UF</t>
  </si>
  <si>
    <t xml:space="preserve">Embalse Las Palmas </t>
  </si>
  <si>
    <t xml:space="preserve">Teleférico Bicentenario </t>
  </si>
  <si>
    <t>Inversión estimada en MMUS$ (*)</t>
  </si>
  <si>
    <t>Aeropuerto El Tepual de Puerto Montt (cuarta concesión)</t>
  </si>
  <si>
    <t>(*) Valor UF y US$ día 03-08-2016</t>
  </si>
  <si>
    <t>Embalse Murallas Viejas (IV Región)</t>
  </si>
  <si>
    <t>Pública</t>
  </si>
  <si>
    <t>Anteproyecto - Desarrollo de Bases</t>
  </si>
  <si>
    <t>Embalse La Tranca (IV Región)</t>
  </si>
  <si>
    <t>Desarrollo Anteproyecto</t>
  </si>
  <si>
    <t>Concesión de Pasos Fronterizos</t>
  </si>
  <si>
    <t>Estudios Básicos</t>
  </si>
  <si>
    <t>Ruta Pie de Monte</t>
  </si>
  <si>
    <t>Teleférico de Valparaíso</t>
  </si>
  <si>
    <t>Nuevas concesiones de proyectos ya concluidos</t>
  </si>
  <si>
    <t>Nombre Proyecto</t>
  </si>
  <si>
    <t>Relicitación</t>
  </si>
  <si>
    <t>Análsis Preliminares</t>
  </si>
  <si>
    <t>Aeropuerto Chacalluta (segunda concesión)</t>
  </si>
  <si>
    <t>Aeropuerto El Loa (tercera concesión)</t>
  </si>
  <si>
    <t>Ruta 5: Talca - Chillan (segunda concesión)</t>
  </si>
  <si>
    <t>Aeropuerto La Florida + Tongoy (tercera concesión)</t>
  </si>
  <si>
    <t>Aeropuerto Carlos Ibañez (tercera concesión)</t>
  </si>
  <si>
    <t>Conexión Vial Suiza - Las Rejas (segunda concesión)</t>
  </si>
  <si>
    <t>Aeropuerto Araucanía (segunda concesión)</t>
  </si>
  <si>
    <t>Ruta 5: Santiago - Talca (segunda concesión)</t>
  </si>
  <si>
    <t>Ruta 5: Temuco - Rio Bueno (segunda concesión)</t>
  </si>
  <si>
    <t>Corredor Santa Rosa (segunda concesión)</t>
  </si>
  <si>
    <t>Ruta 5: Chillan - Collipulli (segunda concesión)</t>
  </si>
  <si>
    <t>Aeropuerto Regional de Atacama (segunda concesión)</t>
  </si>
  <si>
    <t>Acceso Norte a Concepción (segunda concesión)</t>
  </si>
  <si>
    <t>Ruta 68 (segunda concesión)</t>
  </si>
  <si>
    <t>Estadio Techado Parque O'Higgins (segunda concesión)</t>
  </si>
  <si>
    <t>PROYECTO</t>
  </si>
  <si>
    <t>ETAPA</t>
  </si>
  <si>
    <t>REGIÓN</t>
  </si>
  <si>
    <t>COMUNA</t>
  </si>
  <si>
    <t>Nº ACT</t>
  </si>
  <si>
    <t>TIPO PAC</t>
  </si>
  <si>
    <t>Ruta 60 CH  -Panquehue</t>
  </si>
  <si>
    <t>Construcción</t>
  </si>
  <si>
    <t>Valparaíso</t>
  </si>
  <si>
    <t>Panquehue</t>
  </si>
  <si>
    <t>Institucional/Ciudadana</t>
  </si>
  <si>
    <t>Hospital Salvador</t>
  </si>
  <si>
    <t>RM</t>
  </si>
  <si>
    <t>Providencia</t>
  </si>
  <si>
    <t>Ciudadana</t>
  </si>
  <si>
    <t>Operación</t>
  </si>
  <si>
    <t>Til Til</t>
  </si>
  <si>
    <t>San Antonio</t>
  </si>
  <si>
    <t>Melipilla</t>
  </si>
  <si>
    <t>El Monte</t>
  </si>
  <si>
    <t>Talagante</t>
  </si>
  <si>
    <t>Peñaflor</t>
  </si>
  <si>
    <t>Padre Hurtado</t>
  </si>
  <si>
    <t>Maipú</t>
  </si>
  <si>
    <t>Pedro Aguirre Cerda</t>
  </si>
  <si>
    <t>Sistema Américo Vespucio Sur</t>
  </si>
  <si>
    <t>San Ramón</t>
  </si>
  <si>
    <t>Institucional</t>
  </si>
  <si>
    <t>Proyecto cartera</t>
  </si>
  <si>
    <t>Coquimbo</t>
  </si>
  <si>
    <t>Canela</t>
  </si>
  <si>
    <t>Los Vilos</t>
  </si>
  <si>
    <t>Ovalle</t>
  </si>
  <si>
    <t>Estación Central</t>
  </si>
  <si>
    <t>Cerrillos</t>
  </si>
  <si>
    <t>O’Higgins</t>
  </si>
  <si>
    <t>Las Cabras</t>
  </si>
  <si>
    <t>Malloa</t>
  </si>
  <si>
    <t>Rancagua</t>
  </si>
  <si>
    <t>Los Lagos</t>
  </si>
  <si>
    <t>Puerto Varas</t>
  </si>
  <si>
    <t>Actividades Participación Ciudadana</t>
  </si>
  <si>
    <t>Ruta 5: Los Vilos – La Serena + Conurbación</t>
  </si>
  <si>
    <t>Embalse Catemu</t>
  </si>
  <si>
    <t>Mejoramiento Ruta G-21</t>
  </si>
  <si>
    <t>Embalse Los Angeles</t>
  </si>
  <si>
    <t>Conexión Vial Ruta 68 – Ruta 78</t>
  </si>
  <si>
    <t>Ruta Metropolitana de Puerto Montt</t>
  </si>
  <si>
    <t>I. Privada</t>
  </si>
  <si>
    <t>Vía Hídrica del Norte de Chile: Proyecto Alternativo Sin Energía Solar</t>
  </si>
  <si>
    <t>Hospital Clínico Universidad de Santiago</t>
  </si>
  <si>
    <t xml:space="preserve">Planta Desaladora para la Cuarta Región de Coquimbo </t>
  </si>
  <si>
    <t xml:space="preserve">Estacionamientos San Cristóbal </t>
  </si>
  <si>
    <t>Puerto Terrestre de Iquique</t>
  </si>
  <si>
    <t xml:space="preserve">Barrio Cívico de la Región de Tarapacá </t>
  </si>
  <si>
    <t xml:space="preserve">Concesión Vial Ruta Fronteriza Entrelagos </t>
  </si>
  <si>
    <t>Mejoramiento Conectividad Rancagua - Machalí vía transporte público</t>
  </si>
  <si>
    <t>Recientemente DIP</t>
  </si>
  <si>
    <t xml:space="preserve">Concesión Ruta 5 Tramo Antofagasta - Iquique </t>
  </si>
  <si>
    <t>Interconexión Vial Copiulemu - Hualqui - Puerto de Coronel</t>
  </si>
  <si>
    <t>Puerto Terrestre Internacional de la Región de Antofagasta (PTIRA)</t>
  </si>
  <si>
    <t xml:space="preserve">Ruta del Villarrica </t>
  </si>
  <si>
    <t>FASE I - Pre factibilidad</t>
  </si>
  <si>
    <t>Proyecto Orbital Sur Santiago</t>
  </si>
  <si>
    <t>Mejoramiento Conectividad Coquimbo - La Serena Vía Transporte Público</t>
  </si>
  <si>
    <t xml:space="preserve">Concesión Vial Rutas de Acceso a Valdivia </t>
  </si>
  <si>
    <t>Concesión Ruta 5, Tramo Caldera-Antofagasta</t>
  </si>
  <si>
    <t>Concesión Vial Ruta Longitudinal Chiloé</t>
  </si>
  <si>
    <t>Centro Cívico Región de Los Ríos</t>
  </si>
  <si>
    <t>FASE II - Anteproyecto Referencial</t>
  </si>
  <si>
    <t>Tren Trasandino Central</t>
  </si>
  <si>
    <t>Proyecto MargaMar: Marina Deportiva y Revitalización Urbana del Estero Marga Marga</t>
  </si>
  <si>
    <t>Sistema de Alerta Temprana de Tsunamis</t>
  </si>
  <si>
    <t>Centro Nacional de Tenis y Obras Anexas</t>
  </si>
  <si>
    <t>Centro Tecnológico y Sistema de Cobro Centralizado de Autopistas (Reingresada)</t>
  </si>
  <si>
    <t>Teleférico Alto Hospicio - Iquique 2.0 (Reingresada)</t>
  </si>
  <si>
    <t>Plaza del Río (Reingresada)</t>
  </si>
  <si>
    <t>Autopista Costanera Central (2 tramos)</t>
  </si>
  <si>
    <t>Aeródromo  Balmaceda</t>
  </si>
  <si>
    <t>Autopista Norponiente Santiago - Lampa</t>
  </si>
  <si>
    <t>Monorriel Santiago</t>
  </si>
  <si>
    <t>Ruta 5 Santiago - Los Vilos. Huertos Familiares</t>
  </si>
  <si>
    <t xml:space="preserve"> </t>
  </si>
  <si>
    <t>Ruta 78 Santiago - San Antonio, Nuevas Inversiones</t>
  </si>
  <si>
    <t>Ruta G - 66 Camino de la fruta</t>
  </si>
  <si>
    <t>Mejoramiento Conectividad Rancagua –Machalí Vía Transporte Público</t>
  </si>
  <si>
    <t>Segunda Concesión                                 Ruta 78 Santiago - San Antonio</t>
  </si>
  <si>
    <t>Segunda Concesión                                  Ruta 5 Los Vilos - La Serena</t>
  </si>
  <si>
    <t>Proyecto en estudio</t>
  </si>
  <si>
    <t>Proyecto en cartera</t>
  </si>
  <si>
    <t>Anexo Segundo Informe Trimestral CCOP-MOP / Marzo - Junio 2017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</si>
</sst>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  <numFmt numFmtId="166" formatCode="_-\U\F\ * #,##0_-;\-\U\F\ * #,##0_-;_-\U\F\ * &quot;-&quot;??_-;_-@_-"/>
    <numFmt numFmtId="167" formatCode="_-[$USD]\ * #,##0.00_-;\-[$USD]\ * #,##0.00_-;_-[$USD]\ * &quot;-&quot;??_-;_-@_-"/>
    <numFmt numFmtId="168" formatCode="_-[$USD]\ * #,##0_-;\-[$USD]\ * #,##0_-;_-[$USD]\ * &quot;-&quot;_-;_-@_-"/>
    <numFmt numFmtId="169" formatCode="_-[$USD]\ * #,##0.0_-;\-[$USD]\ * #,##0.0_-;_-[$USD]\ * &quot;-&quot;??_-;_-@_-"/>
    <numFmt numFmtId="170" formatCode="_-[$USD]\ * #,##0_-;\-[$USD]\ * #,##0_-;_-[$USD]\ * &quot;-&quot;??_-;_-@_-"/>
    <numFmt numFmtId="171" formatCode="_-[$US$]\ * #,##0_-;\-[$US$]\ * #,##0_-;_-[$US$]\ * &quot;-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48"/>
      <color indexed="8"/>
      <name val="Calibri"/>
      <family val="2"/>
    </font>
    <font>
      <b/>
      <sz val="10"/>
      <color indexed="9"/>
      <name val="Calibri"/>
      <family val="2"/>
    </font>
    <font>
      <b/>
      <sz val="48"/>
      <color indexed="56"/>
      <name val="Cambria"/>
      <family val="2"/>
    </font>
    <font>
      <b/>
      <sz val="42"/>
      <color indexed="56"/>
      <name val="Cambria"/>
      <family val="1"/>
    </font>
    <font>
      <u val="single"/>
      <sz val="36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48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42"/>
      <color theme="3"/>
      <name val="Cambria"/>
      <family val="1"/>
    </font>
    <font>
      <b/>
      <sz val="48"/>
      <color theme="3"/>
      <name val="Cambri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8064A2"/>
      </left>
      <right style="medium">
        <color rgb="FF8064A2"/>
      </right>
      <top/>
      <bottom style="medium">
        <color rgb="FF8064A2"/>
      </bottom>
    </border>
    <border>
      <left/>
      <right style="medium">
        <color rgb="FF8064A2"/>
      </right>
      <top/>
      <bottom style="medium">
        <color rgb="FF8064A2"/>
      </bottom>
    </border>
    <border>
      <left/>
      <right/>
      <top style="medium">
        <color rgb="FF8064A2"/>
      </top>
      <bottom style="medium">
        <color rgb="FF8064A2"/>
      </bottom>
    </border>
    <border>
      <left/>
      <right/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 style="medium">
        <color rgb="FF8064A2"/>
      </right>
      <top style="medium">
        <color rgb="FF8064A2"/>
      </top>
      <bottom style="thick">
        <color rgb="FF8064A2"/>
      </bottom>
    </border>
    <border>
      <left style="thin">
        <color theme="7" tint="-0.24993999302387238"/>
      </left>
      <right>
        <color indexed="63"/>
      </right>
      <top style="thin">
        <color theme="7" tint="-0.24993999302387238"/>
      </top>
      <bottom>
        <color indexed="63"/>
      </bottom>
    </border>
    <border>
      <left style="thin">
        <color theme="7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7" tint="-0.24993999302387238"/>
      </right>
      <top>
        <color indexed="63"/>
      </top>
      <bottom>
        <color indexed="63"/>
      </bottom>
    </border>
    <border>
      <left style="thin">
        <color theme="7" tint="-0.24993999302387238"/>
      </left>
      <right>
        <color indexed="63"/>
      </right>
      <top>
        <color indexed="63"/>
      </top>
      <bottom style="thin">
        <color theme="7" tint="-0.24993999302387238"/>
      </bottom>
    </border>
    <border>
      <left style="medium">
        <color rgb="FF9F8AB9"/>
      </left>
      <right>
        <color indexed="63"/>
      </right>
      <top style="medium">
        <color rgb="FF9F8AB9"/>
      </top>
      <bottom style="medium">
        <color rgb="FF9F8AB9"/>
      </bottom>
    </border>
    <border>
      <left>
        <color indexed="63"/>
      </left>
      <right>
        <color indexed="63"/>
      </right>
      <top style="medium">
        <color rgb="FF9F8AB9"/>
      </top>
      <bottom style="medium">
        <color rgb="FF9F8AB9"/>
      </bottom>
    </border>
    <border>
      <left style="medium">
        <color rgb="FF9F8AB9"/>
      </left>
      <right>
        <color indexed="63"/>
      </right>
      <top>
        <color indexed="63"/>
      </top>
      <bottom style="medium">
        <color rgb="FF9F8AB9"/>
      </bottom>
    </border>
    <border>
      <left>
        <color indexed="63"/>
      </left>
      <right>
        <color indexed="63"/>
      </right>
      <top>
        <color indexed="63"/>
      </top>
      <bottom style="medium">
        <color rgb="FF9F8AB9"/>
      </bottom>
    </border>
    <border>
      <left/>
      <right style="medium">
        <color rgb="FF8064A2"/>
      </right>
      <top>
        <color indexed="63"/>
      </top>
      <bottom style="thick">
        <color rgb="FF8064A2"/>
      </bottom>
    </border>
    <border>
      <left/>
      <right/>
      <top>
        <color indexed="63"/>
      </top>
      <bottom style="thick">
        <color rgb="FF8064A2"/>
      </bottom>
    </border>
    <border>
      <left>
        <color indexed="63"/>
      </left>
      <right style="thin">
        <color theme="7" tint="-0.24993999302387238"/>
      </right>
      <top style="thin">
        <color theme="7" tint="-0.24993999302387238"/>
      </top>
      <bottom>
        <color indexed="63"/>
      </bottom>
    </border>
    <border>
      <left>
        <color indexed="63"/>
      </left>
      <right style="thin">
        <color theme="7" tint="-0.24993999302387238"/>
      </right>
      <top>
        <color indexed="63"/>
      </top>
      <bottom style="thin">
        <color theme="7" tint="-0.24993999302387238"/>
      </bottom>
    </border>
    <border>
      <left style="medium">
        <color rgb="FF8064A2"/>
      </left>
      <right/>
      <top style="medium">
        <color rgb="FF8064A2"/>
      </top>
      <bottom style="thick">
        <color rgb="FF8064A2"/>
      </bottom>
    </border>
    <border>
      <left/>
      <right/>
      <top style="medium">
        <color rgb="FF8064A2"/>
      </top>
      <bottom style="thick">
        <color rgb="FF8064A2"/>
      </bottom>
    </border>
    <border>
      <left style="medium">
        <color rgb="FF9F8AB9"/>
      </left>
      <right>
        <color indexed="63"/>
      </right>
      <top style="medium">
        <color rgb="FF9F8AB9"/>
      </top>
      <bottom>
        <color indexed="63"/>
      </bottom>
    </border>
    <border>
      <left style="medium">
        <color rgb="FF9F8AB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9F8AB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3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3" fontId="54" fillId="33" borderId="11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/>
    </xf>
    <xf numFmtId="3" fontId="55" fillId="33" borderId="11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1" fillId="33" borderId="13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4" xfId="0" applyBorder="1" applyAlignment="1">
      <alignment vertical="top"/>
    </xf>
    <xf numFmtId="0" fontId="53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3" fontId="55" fillId="0" borderId="11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3" fontId="56" fillId="33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33" borderId="11" xfId="0" applyFont="1" applyFill="1" applyBorder="1" applyAlignment="1">
      <alignment vertical="center"/>
    </xf>
    <xf numFmtId="0" fontId="0" fillId="5" borderId="0" xfId="0" applyFill="1" applyAlignment="1">
      <alignment/>
    </xf>
    <xf numFmtId="0" fontId="3" fillId="5" borderId="0" xfId="45" applyFont="1" applyFill="1" applyAlignment="1" applyProtection="1">
      <alignment/>
      <protection/>
    </xf>
    <xf numFmtId="0" fontId="46" fillId="0" borderId="0" xfId="58" applyAlignment="1">
      <alignment/>
    </xf>
    <xf numFmtId="14" fontId="49" fillId="5" borderId="0" xfId="0" applyNumberFormat="1" applyFont="1" applyFill="1" applyAlignment="1">
      <alignment horizontal="center" vertical="center"/>
    </xf>
    <xf numFmtId="166" fontId="50" fillId="33" borderId="0" xfId="50" applyNumberFormat="1" applyFont="1" applyFill="1" applyAlignment="1">
      <alignment vertical="center" wrapText="1"/>
    </xf>
    <xf numFmtId="166" fontId="50" fillId="0" borderId="0" xfId="50" applyNumberFormat="1" applyFont="1" applyAlignment="1">
      <alignment vertical="center" wrapText="1"/>
    </xf>
    <xf numFmtId="166" fontId="51" fillId="33" borderId="13" xfId="0" applyNumberFormat="1" applyFont="1" applyFill="1" applyBorder="1" applyAlignment="1">
      <alignment horizontal="center" vertical="center"/>
    </xf>
    <xf numFmtId="171" fontId="50" fillId="33" borderId="0" xfId="50" applyNumberFormat="1" applyFont="1" applyFill="1" applyAlignment="1">
      <alignment horizontal="center" vertical="center"/>
    </xf>
    <xf numFmtId="166" fontId="50" fillId="34" borderId="0" xfId="50" applyNumberFormat="1" applyFont="1" applyFill="1" applyAlignment="1">
      <alignment vertical="center" wrapText="1"/>
    </xf>
    <xf numFmtId="171" fontId="50" fillId="34" borderId="0" xfId="50" applyNumberFormat="1" applyFont="1" applyFill="1" applyAlignment="1">
      <alignment horizontal="center" vertical="center"/>
    </xf>
    <xf numFmtId="171" fontId="51" fillId="33" borderId="13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vertical="center" wrapText="1"/>
    </xf>
    <xf numFmtId="0" fontId="51" fillId="0" borderId="19" xfId="0" applyFont="1" applyBorder="1" applyAlignment="1">
      <alignment horizontal="left" vertical="center"/>
    </xf>
    <xf numFmtId="0" fontId="0" fillId="11" borderId="0" xfId="0" applyFill="1" applyAlignment="1">
      <alignment/>
    </xf>
    <xf numFmtId="0" fontId="57" fillId="11" borderId="0" xfId="0" applyFont="1" applyFill="1" applyAlignment="1">
      <alignment/>
    </xf>
    <xf numFmtId="0" fontId="58" fillId="35" borderId="20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vertical="center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/>
    </xf>
    <xf numFmtId="0" fontId="59" fillId="0" borderId="22" xfId="0" applyFont="1" applyBorder="1" applyAlignment="1">
      <alignment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59" fillId="33" borderId="22" xfId="0" applyFont="1" applyFill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2" fillId="11" borderId="0" xfId="45" applyFill="1" applyAlignment="1" applyProtection="1">
      <alignment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177" fontId="50" fillId="0" borderId="26" xfId="48" applyNumberFormat="1" applyFont="1" applyBorder="1" applyAlignment="1">
      <alignment vertical="center" wrapText="1"/>
    </xf>
    <xf numFmtId="2" fontId="50" fillId="0" borderId="27" xfId="0" applyNumberFormat="1" applyFont="1" applyBorder="1" applyAlignment="1">
      <alignment vertical="center" wrapText="1"/>
    </xf>
    <xf numFmtId="0" fontId="46" fillId="0" borderId="0" xfId="58" applyAlignment="1">
      <alignment horizontal="center" vertical="center"/>
    </xf>
    <xf numFmtId="0" fontId="46" fillId="0" borderId="13" xfId="58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49" fillId="5" borderId="0" xfId="0" applyFont="1" applyFill="1" applyAlignment="1">
      <alignment horizontal="left" vertical="center"/>
    </xf>
    <xf numFmtId="0" fontId="46" fillId="34" borderId="13" xfId="58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3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59" fillId="33" borderId="30" xfId="0" applyFont="1" applyFill="1" applyBorder="1" applyAlignment="1">
      <alignment horizontal="left" vertical="center" wrapText="1"/>
    </xf>
    <xf numFmtId="0" fontId="59" fillId="33" borderId="22" xfId="0" applyFont="1" applyFill="1" applyBorder="1" applyAlignment="1">
      <alignment horizontal="left" vertical="center" wrapText="1"/>
    </xf>
    <xf numFmtId="0" fontId="60" fillId="33" borderId="32" xfId="0" applyFont="1" applyFill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left" vertical="center" wrapText="1"/>
    </xf>
    <xf numFmtId="0" fontId="60" fillId="0" borderId="32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59" fillId="33" borderId="31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1" fillId="34" borderId="0" xfId="58" applyFont="1" applyFill="1" applyAlignment="1">
      <alignment horizontal="left" vertical="center" wrapText="1"/>
    </xf>
    <xf numFmtId="0" fontId="62" fillId="34" borderId="0" xfId="58" applyFont="1" applyFill="1" applyAlignment="1">
      <alignment horizontal="left" vertical="center" wrapText="1"/>
    </xf>
    <xf numFmtId="0" fontId="32" fillId="11" borderId="0" xfId="45" applyFont="1" applyFill="1" applyAlignment="1" applyProtection="1">
      <alignment horizontal="left" vertical="center"/>
      <protection/>
    </xf>
    <xf numFmtId="0" fontId="32" fillId="11" borderId="0" xfId="45" applyFont="1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a14" displayName="Tabla14" ref="B13:F41" comment="" totalsRowShown="0">
  <autoFilter ref="B13:F41"/>
  <tableColumns count="5">
    <tableColumn id="1" name="Nombre Iniciativa"/>
    <tableColumn id="2" name="Inversión Estimada (U.F.)"/>
    <tableColumn id="3" name="Tipo Iniciativa"/>
    <tableColumn id="4" name="Estado"/>
    <tableColumn id="5" name="Etapa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"/>
  <sheetViews>
    <sheetView tabSelected="1" zoomScale="50" zoomScaleNormal="50" zoomScalePageLayoutView="0" workbookViewId="0" topLeftCell="A1">
      <selection activeCell="G24" sqref="G24"/>
    </sheetView>
  </sheetViews>
  <sheetFormatPr defaultColWidth="11.421875" defaultRowHeight="15"/>
  <cols>
    <col min="1" max="2" width="11.421875" style="51" customWidth="1"/>
    <col min="3" max="3" width="19.421875" style="51" bestFit="1" customWidth="1"/>
    <col min="4" max="16384" width="11.421875" style="51" customWidth="1"/>
  </cols>
  <sheetData>
    <row r="1" spans="2:23" ht="15" customHeight="1">
      <c r="B1" s="99" t="s">
        <v>246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2:23" ht="1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2:23" ht="94.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5" spans="2:23" ht="61.5">
      <c r="B5" s="52">
        <v>1</v>
      </c>
      <c r="C5" s="101" t="s">
        <v>112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spans="2:23" ht="61.5">
      <c r="B6" s="52">
        <v>2</v>
      </c>
      <c r="C6" s="101" t="s">
        <v>114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2:23" ht="61.5">
      <c r="B7" s="52">
        <v>3</v>
      </c>
      <c r="C7" s="101" t="s">
        <v>116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2:23" ht="61.5">
      <c r="B8" s="52">
        <v>4</v>
      </c>
      <c r="C8" s="101" t="s">
        <v>115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2:23" ht="61.5">
      <c r="B9" s="52">
        <v>5</v>
      </c>
      <c r="C9" s="102" t="s">
        <v>117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2:23" ht="61.5">
      <c r="B10" s="52">
        <v>6</v>
      </c>
      <c r="C10" s="102" t="s">
        <v>197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</sheetData>
  <sheetProtection/>
  <mergeCells count="7">
    <mergeCell ref="C10:W10"/>
    <mergeCell ref="B1:W3"/>
    <mergeCell ref="C9:W9"/>
    <mergeCell ref="C8:W8"/>
    <mergeCell ref="C7:W7"/>
    <mergeCell ref="C6:W6"/>
    <mergeCell ref="C5:W5"/>
  </mergeCells>
  <hyperlinks>
    <hyperlink ref="C5" location="Cartera!A1" display="Proyectos en Cartera"/>
    <hyperlink ref="C6" location="Estudio!A1" display="Estudio"/>
    <hyperlink ref="C7" location="'Transacciones - Viales'!A1" display="Transacciones Viales"/>
    <hyperlink ref="C8" location="'TMD y Accidentes - Viales'!A1" display="TMD y Accidentes"/>
    <hyperlink ref="C9" location="Aeropuerto!A1" display="Aeropuertos"/>
    <hyperlink ref="C10:W10" location="'Participación Ciudadana'!A1" display="Actividades Participación Ciudadana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6" customWidth="1"/>
    <col min="2" max="2" width="12.00390625" style="36" bestFit="1" customWidth="1"/>
    <col min="3" max="3" width="44.7109375" style="36" bestFit="1" customWidth="1"/>
    <col min="4" max="4" width="23.57421875" style="36" bestFit="1" customWidth="1"/>
    <col min="5" max="5" width="20.7109375" style="36" bestFit="1" customWidth="1"/>
    <col min="6" max="6" width="11.421875" style="36" customWidth="1"/>
    <col min="7" max="7" width="3.140625" style="36" bestFit="1" customWidth="1"/>
    <col min="8" max="8" width="52.421875" style="36" bestFit="1" customWidth="1"/>
    <col min="9" max="9" width="23.57421875" style="36" bestFit="1" customWidth="1"/>
    <col min="10" max="10" width="20.7109375" style="36" bestFit="1" customWidth="1"/>
    <col min="11" max="16384" width="11.421875" style="36" customWidth="1"/>
  </cols>
  <sheetData>
    <row r="1" ht="15.75">
      <c r="A1" s="37" t="s">
        <v>113</v>
      </c>
    </row>
    <row r="2" spans="2:10" ht="22.5">
      <c r="B2" s="76" t="s">
        <v>86</v>
      </c>
      <c r="C2" s="76"/>
      <c r="D2" s="76"/>
      <c r="E2" s="76"/>
      <c r="G2" s="76" t="s">
        <v>87</v>
      </c>
      <c r="H2" s="76"/>
      <c r="I2" s="76"/>
      <c r="J2" s="76"/>
    </row>
    <row r="3" ht="15.75" thickBot="1"/>
    <row r="4" spans="2:10" ht="45.75" thickBot="1">
      <c r="B4" s="14" t="s">
        <v>80</v>
      </c>
      <c r="C4" s="14" t="s">
        <v>71</v>
      </c>
      <c r="D4" s="14" t="s">
        <v>122</v>
      </c>
      <c r="E4" s="15" t="s">
        <v>125</v>
      </c>
      <c r="G4" s="14" t="s">
        <v>80</v>
      </c>
      <c r="H4" s="14" t="s">
        <v>71</v>
      </c>
      <c r="I4" s="14" t="s">
        <v>122</v>
      </c>
      <c r="J4" s="15" t="s">
        <v>125</v>
      </c>
    </row>
    <row r="5" spans="2:10" ht="30">
      <c r="B5" s="16">
        <v>1</v>
      </c>
      <c r="C5" s="17" t="s">
        <v>81</v>
      </c>
      <c r="D5" s="40">
        <v>1420000</v>
      </c>
      <c r="E5" s="43">
        <f aca="true" t="shared" si="0" ref="E5:E10">+D5*$C$20/1000000</f>
        <v>56.71672063046002</v>
      </c>
      <c r="G5" s="16">
        <v>1</v>
      </c>
      <c r="H5" s="17" t="s">
        <v>85</v>
      </c>
      <c r="I5" s="40">
        <v>15000000</v>
      </c>
      <c r="J5" s="43">
        <f aca="true" t="shared" si="1" ref="J5:J12">+I5*$C$20/1000000</f>
        <v>599.1202883499296</v>
      </c>
    </row>
    <row r="6" spans="2:10" ht="30">
      <c r="B6" s="18">
        <v>2</v>
      </c>
      <c r="C6" s="19" t="s">
        <v>82</v>
      </c>
      <c r="D6" s="44">
        <v>6125000</v>
      </c>
      <c r="E6" s="45">
        <f t="shared" si="0"/>
        <v>244.64078440955464</v>
      </c>
      <c r="G6" s="18">
        <v>2</v>
      </c>
      <c r="H6" s="19" t="s">
        <v>126</v>
      </c>
      <c r="I6" s="41">
        <v>800000</v>
      </c>
      <c r="J6" s="45">
        <f t="shared" si="1"/>
        <v>31.953082045329587</v>
      </c>
    </row>
    <row r="7" spans="2:10" ht="30">
      <c r="B7" s="16">
        <v>3</v>
      </c>
      <c r="C7" s="17" t="s">
        <v>83</v>
      </c>
      <c r="D7" s="40">
        <v>19670000</v>
      </c>
      <c r="E7" s="43">
        <f t="shared" si="0"/>
        <v>785.6464047895413</v>
      </c>
      <c r="G7" s="16">
        <v>3</v>
      </c>
      <c r="H7" s="17" t="s">
        <v>198</v>
      </c>
      <c r="I7" s="40">
        <v>8200000</v>
      </c>
      <c r="J7" s="43">
        <f t="shared" si="1"/>
        <v>327.5190909646283</v>
      </c>
    </row>
    <row r="8" spans="2:10" ht="15">
      <c r="B8" s="18">
        <v>4</v>
      </c>
      <c r="C8" s="19" t="s">
        <v>84</v>
      </c>
      <c r="D8" s="44">
        <v>7330000</v>
      </c>
      <c r="E8" s="45">
        <f t="shared" si="0"/>
        <v>292.7701142403323</v>
      </c>
      <c r="G8" s="18">
        <v>4</v>
      </c>
      <c r="H8" s="19" t="s">
        <v>199</v>
      </c>
      <c r="I8" s="41">
        <v>10589872</v>
      </c>
      <c r="J8" s="45">
        <f t="shared" si="1"/>
        <v>422.97381108192315</v>
      </c>
    </row>
    <row r="9" spans="2:10" ht="15">
      <c r="B9" s="16">
        <v>5</v>
      </c>
      <c r="C9" s="17" t="s">
        <v>124</v>
      </c>
      <c r="D9" s="40">
        <v>1991000</v>
      </c>
      <c r="E9" s="43">
        <f t="shared" si="0"/>
        <v>79.523232940314</v>
      </c>
      <c r="G9" s="16">
        <v>5</v>
      </c>
      <c r="H9" s="17" t="s">
        <v>200</v>
      </c>
      <c r="I9" s="40">
        <v>2308000</v>
      </c>
      <c r="J9" s="43">
        <f t="shared" si="1"/>
        <v>92.18464170077586</v>
      </c>
    </row>
    <row r="10" spans="2:10" ht="15">
      <c r="B10" s="18">
        <v>6</v>
      </c>
      <c r="C10" s="19" t="s">
        <v>123</v>
      </c>
      <c r="D10" s="44">
        <v>4024227</v>
      </c>
      <c r="E10" s="45">
        <f t="shared" si="0"/>
        <v>160.73306937503818</v>
      </c>
      <c r="G10" s="18">
        <v>6</v>
      </c>
      <c r="H10" s="19" t="s">
        <v>201</v>
      </c>
      <c r="I10" s="41">
        <v>4028145</v>
      </c>
      <c r="J10" s="45">
        <f t="shared" si="1"/>
        <v>160.8895595943552</v>
      </c>
    </row>
    <row r="11" spans="2:10" ht="15.75" thickBot="1">
      <c r="B11" s="20"/>
      <c r="C11" s="20" t="s">
        <v>61</v>
      </c>
      <c r="D11" s="42">
        <f>SUM(D5:D10)</f>
        <v>40560227</v>
      </c>
      <c r="E11" s="46">
        <f>SUM(E5:E10)</f>
        <v>1620.0303263852406</v>
      </c>
      <c r="G11" s="16">
        <v>7</v>
      </c>
      <c r="H11" s="17" t="s">
        <v>202</v>
      </c>
      <c r="I11" s="40">
        <v>6250000</v>
      </c>
      <c r="J11" s="43">
        <f t="shared" si="1"/>
        <v>249.6334534791374</v>
      </c>
    </row>
    <row r="12" spans="7:10" ht="15">
      <c r="G12" s="18">
        <v>8</v>
      </c>
      <c r="H12" s="19" t="s">
        <v>203</v>
      </c>
      <c r="I12" s="41">
        <v>8045136</v>
      </c>
      <c r="J12" s="45">
        <f t="shared" si="1"/>
        <v>321.3336133422934</v>
      </c>
    </row>
    <row r="13" spans="7:10" ht="15.75" thickBot="1">
      <c r="G13" s="20"/>
      <c r="H13" s="20" t="s">
        <v>61</v>
      </c>
      <c r="I13" s="42">
        <f>SUM(I5:I12)</f>
        <v>55221153</v>
      </c>
      <c r="J13" s="46">
        <f>SUM(J5:J12)</f>
        <v>2205.607540558373</v>
      </c>
    </row>
    <row r="14" ht="15"/>
    <row r="15" ht="15"/>
    <row r="16" ht="15"/>
    <row r="17" ht="15">
      <c r="C17" s="39" t="s">
        <v>127</v>
      </c>
    </row>
    <row r="18" spans="2:3" ht="15">
      <c r="B18" s="47" t="s">
        <v>120</v>
      </c>
      <c r="C18" s="74">
        <v>26152</v>
      </c>
    </row>
    <row r="19" spans="2:3" ht="15">
      <c r="B19" s="48" t="s">
        <v>121</v>
      </c>
      <c r="C19" s="49">
        <v>654.76</v>
      </c>
    </row>
    <row r="20" spans="2:3" ht="15">
      <c r="B20" s="50" t="s">
        <v>119</v>
      </c>
      <c r="C20" s="75">
        <f>+C18/C19</f>
        <v>39.94135255666198</v>
      </c>
    </row>
    <row r="21" ht="15"/>
    <row r="22" ht="15"/>
  </sheetData>
  <sheetProtection/>
  <mergeCells count="2">
    <mergeCell ref="B2:E2"/>
    <mergeCell ref="G2:J2"/>
  </mergeCells>
  <hyperlinks>
    <hyperlink ref="A1" location="'Resumen Anexo'!A1" display="Regresar"/>
  </hyperlink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36" customWidth="1"/>
    <col min="2" max="2" width="88.00390625" style="36" bestFit="1" customWidth="1"/>
    <col min="3" max="3" width="27.57421875" style="36" customWidth="1"/>
    <col min="4" max="4" width="17.140625" style="36" customWidth="1"/>
    <col min="5" max="5" width="30.8515625" style="36" bestFit="1" customWidth="1"/>
    <col min="6" max="6" width="30.140625" style="36" bestFit="1" customWidth="1"/>
    <col min="7" max="7" width="18.00390625" style="36" customWidth="1"/>
    <col min="8" max="8" width="58.57421875" style="36" bestFit="1" customWidth="1"/>
    <col min="9" max="9" width="25.8515625" style="36" bestFit="1" customWidth="1"/>
    <col min="10" max="10" width="18.8515625" style="36" bestFit="1" customWidth="1"/>
    <col min="11" max="11" width="30.140625" style="36" bestFit="1" customWidth="1"/>
    <col min="12" max="16384" width="11.421875" style="36" customWidth="1"/>
  </cols>
  <sheetData>
    <row r="1" spans="1:11" ht="23.25" thickBot="1">
      <c r="A1" s="37" t="s">
        <v>113</v>
      </c>
      <c r="B1" s="77" t="s">
        <v>89</v>
      </c>
      <c r="C1" s="77"/>
      <c r="D1" s="77"/>
      <c r="E1" s="77"/>
      <c r="H1" s="77" t="s">
        <v>137</v>
      </c>
      <c r="I1" s="77"/>
      <c r="J1" s="77"/>
      <c r="K1" s="77"/>
    </row>
    <row r="2" spans="2:11" ht="15.75" thickBot="1">
      <c r="B2" s="21" t="s">
        <v>64</v>
      </c>
      <c r="C2" s="22" t="s">
        <v>88</v>
      </c>
      <c r="D2" s="22" t="s">
        <v>65</v>
      </c>
      <c r="E2" s="22" t="s">
        <v>67</v>
      </c>
      <c r="H2" s="21" t="s">
        <v>138</v>
      </c>
      <c r="I2" s="22" t="s">
        <v>88</v>
      </c>
      <c r="J2" s="22" t="s">
        <v>65</v>
      </c>
      <c r="K2" s="22" t="s">
        <v>66</v>
      </c>
    </row>
    <row r="3" spans="2:11" ht="16.5" thickBot="1" thickTop="1">
      <c r="B3" s="23" t="s">
        <v>128</v>
      </c>
      <c r="C3" s="10">
        <v>2954360</v>
      </c>
      <c r="D3" s="11" t="s">
        <v>129</v>
      </c>
      <c r="E3" s="11" t="s">
        <v>130</v>
      </c>
      <c r="H3" s="23" t="s">
        <v>141</v>
      </c>
      <c r="I3" s="10">
        <v>1000000</v>
      </c>
      <c r="J3" s="11" t="s">
        <v>139</v>
      </c>
      <c r="K3" s="11" t="s">
        <v>132</v>
      </c>
    </row>
    <row r="4" spans="2:11" ht="15.75" thickBot="1">
      <c r="B4" s="24" t="s">
        <v>131</v>
      </c>
      <c r="C4" s="6">
        <v>3805616</v>
      </c>
      <c r="D4" s="7" t="s">
        <v>129</v>
      </c>
      <c r="E4" s="7" t="s">
        <v>130</v>
      </c>
      <c r="H4" s="24" t="s">
        <v>142</v>
      </c>
      <c r="I4" s="6">
        <v>1200000</v>
      </c>
      <c r="J4" s="7" t="s">
        <v>139</v>
      </c>
      <c r="K4" s="7" t="s">
        <v>132</v>
      </c>
    </row>
    <row r="5" spans="2:11" ht="15.75" thickBot="1">
      <c r="B5" s="23" t="s">
        <v>234</v>
      </c>
      <c r="C5" s="10">
        <v>1200000</v>
      </c>
      <c r="D5" s="11" t="s">
        <v>129</v>
      </c>
      <c r="E5" s="11" t="s">
        <v>132</v>
      </c>
      <c r="H5" s="23" t="s">
        <v>143</v>
      </c>
      <c r="I5" s="10">
        <v>5000000</v>
      </c>
      <c r="J5" s="11" t="s">
        <v>139</v>
      </c>
      <c r="K5" s="11" t="s">
        <v>134</v>
      </c>
    </row>
    <row r="6" spans="2:11" ht="15.75" thickBot="1">
      <c r="B6" s="24" t="s">
        <v>133</v>
      </c>
      <c r="C6" s="6">
        <v>1000000</v>
      </c>
      <c r="D6" s="7" t="s">
        <v>129</v>
      </c>
      <c r="E6" s="7" t="s">
        <v>134</v>
      </c>
      <c r="H6" s="24" t="s">
        <v>144</v>
      </c>
      <c r="I6" s="6">
        <v>5000000</v>
      </c>
      <c r="J6" s="7" t="s">
        <v>139</v>
      </c>
      <c r="K6" s="7" t="s">
        <v>140</v>
      </c>
    </row>
    <row r="7" spans="2:11" ht="15.75" thickBot="1">
      <c r="B7" s="23" t="s">
        <v>135</v>
      </c>
      <c r="C7" s="10">
        <v>4000000</v>
      </c>
      <c r="D7" s="11" t="s">
        <v>129</v>
      </c>
      <c r="E7" s="11" t="s">
        <v>134</v>
      </c>
      <c r="H7" s="23" t="s">
        <v>145</v>
      </c>
      <c r="I7" s="10">
        <v>2000000</v>
      </c>
      <c r="J7" s="11" t="s">
        <v>139</v>
      </c>
      <c r="K7" s="11" t="s">
        <v>134</v>
      </c>
    </row>
    <row r="8" spans="2:11" ht="15.75" thickBot="1">
      <c r="B8" s="24" t="s">
        <v>136</v>
      </c>
      <c r="C8" s="6">
        <v>2000000</v>
      </c>
      <c r="D8" s="7" t="s">
        <v>129</v>
      </c>
      <c r="E8" s="7" t="s">
        <v>134</v>
      </c>
      <c r="H8" s="24" t="s">
        <v>146</v>
      </c>
      <c r="I8" s="6">
        <v>1000000</v>
      </c>
      <c r="J8" s="7" t="s">
        <v>139</v>
      </c>
      <c r="K8" s="7" t="s">
        <v>140</v>
      </c>
    </row>
    <row r="9" spans="8:11" ht="15.75" thickBot="1">
      <c r="H9" s="23" t="s">
        <v>147</v>
      </c>
      <c r="I9" s="10">
        <v>1000000</v>
      </c>
      <c r="J9" s="11" t="s">
        <v>139</v>
      </c>
      <c r="K9" s="11" t="s">
        <v>140</v>
      </c>
    </row>
    <row r="10" spans="8:11" ht="15.75" thickBot="1">
      <c r="H10" s="24" t="s">
        <v>148</v>
      </c>
      <c r="I10" s="6">
        <v>10000000</v>
      </c>
      <c r="J10" s="7" t="s">
        <v>139</v>
      </c>
      <c r="K10" s="7" t="s">
        <v>140</v>
      </c>
    </row>
    <row r="11" spans="8:11" ht="15.75" thickBot="1">
      <c r="H11" s="23" t="s">
        <v>149</v>
      </c>
      <c r="I11" s="10">
        <v>5000000</v>
      </c>
      <c r="J11" s="11" t="s">
        <v>139</v>
      </c>
      <c r="K11" s="11" t="s">
        <v>134</v>
      </c>
    </row>
    <row r="12" spans="2:11" ht="23.25" thickBot="1">
      <c r="B12" s="77" t="s">
        <v>90</v>
      </c>
      <c r="C12" s="77"/>
      <c r="D12" s="77"/>
      <c r="E12" s="77"/>
      <c r="F12" s="77"/>
      <c r="H12" s="24" t="s">
        <v>150</v>
      </c>
      <c r="I12" s="6">
        <v>2000000</v>
      </c>
      <c r="J12" s="7" t="s">
        <v>139</v>
      </c>
      <c r="K12" s="7" t="s">
        <v>140</v>
      </c>
    </row>
    <row r="13" spans="2:11" ht="15.75" thickBot="1">
      <c r="B13" s="66" t="s">
        <v>64</v>
      </c>
      <c r="C13" s="66" t="s">
        <v>88</v>
      </c>
      <c r="D13" s="66" t="s">
        <v>65</v>
      </c>
      <c r="E13" s="66" t="s">
        <v>66</v>
      </c>
      <c r="F13" s="67" t="s">
        <v>67</v>
      </c>
      <c r="H13" s="23" t="s">
        <v>151</v>
      </c>
      <c r="I13" s="10">
        <v>5000000</v>
      </c>
      <c r="J13" s="11" t="s">
        <v>139</v>
      </c>
      <c r="K13" s="7" t="s">
        <v>140</v>
      </c>
    </row>
    <row r="14" spans="2:11" ht="16.5" thickBot="1" thickTop="1">
      <c r="B14" s="23" t="s">
        <v>228</v>
      </c>
      <c r="C14" s="10">
        <v>1570000</v>
      </c>
      <c r="D14" s="11" t="s">
        <v>204</v>
      </c>
      <c r="E14" s="11" t="s">
        <v>68</v>
      </c>
      <c r="F14" s="68"/>
      <c r="H14" s="24" t="s">
        <v>152</v>
      </c>
      <c r="I14" s="6">
        <v>1000000</v>
      </c>
      <c r="J14" s="7" t="s">
        <v>139</v>
      </c>
      <c r="K14" s="7" t="s">
        <v>140</v>
      </c>
    </row>
    <row r="15" spans="2:11" ht="15.75" thickBot="1">
      <c r="B15" s="24" t="s">
        <v>236</v>
      </c>
      <c r="C15" s="6">
        <v>58906440</v>
      </c>
      <c r="D15" s="7" t="s">
        <v>204</v>
      </c>
      <c r="E15" s="7" t="s">
        <v>68</v>
      </c>
      <c r="F15" s="69"/>
      <c r="H15" s="23" t="s">
        <v>153</v>
      </c>
      <c r="I15" s="10">
        <v>10000000</v>
      </c>
      <c r="J15" s="11" t="s">
        <v>139</v>
      </c>
      <c r="K15" s="11" t="s">
        <v>140</v>
      </c>
    </row>
    <row r="16" spans="2:11" ht="15.75" thickBot="1">
      <c r="B16" s="23" t="s">
        <v>232</v>
      </c>
      <c r="C16" s="10">
        <v>2232000</v>
      </c>
      <c r="D16" s="11" t="s">
        <v>204</v>
      </c>
      <c r="E16" s="11" t="s">
        <v>68</v>
      </c>
      <c r="F16" s="68"/>
      <c r="H16" s="24" t="s">
        <v>154</v>
      </c>
      <c r="I16" s="6">
        <v>15000000</v>
      </c>
      <c r="J16" s="7" t="s">
        <v>139</v>
      </c>
      <c r="K16" s="7" t="s">
        <v>140</v>
      </c>
    </row>
    <row r="17" spans="2:11" ht="15.75" thickBot="1">
      <c r="B17" s="24" t="s">
        <v>229</v>
      </c>
      <c r="C17" s="6">
        <v>1200000</v>
      </c>
      <c r="D17" s="7" t="s">
        <v>204</v>
      </c>
      <c r="E17" s="7" t="s">
        <v>68</v>
      </c>
      <c r="F17" s="69"/>
      <c r="H17" s="23" t="s">
        <v>155</v>
      </c>
      <c r="I17" s="10">
        <v>750000</v>
      </c>
      <c r="J17" s="11" t="s">
        <v>139</v>
      </c>
      <c r="K17" s="11" t="s">
        <v>140</v>
      </c>
    </row>
    <row r="18" spans="2:6" ht="15.75" thickBot="1">
      <c r="B18" s="23" t="s">
        <v>230</v>
      </c>
      <c r="C18" s="10">
        <v>748000</v>
      </c>
      <c r="D18" s="11" t="s">
        <v>204</v>
      </c>
      <c r="E18" s="11" t="s">
        <v>68</v>
      </c>
      <c r="F18" s="68"/>
    </row>
    <row r="19" spans="2:6" ht="15.75" thickBot="1">
      <c r="B19" s="24" t="s">
        <v>205</v>
      </c>
      <c r="C19" s="6">
        <v>145005573</v>
      </c>
      <c r="D19" s="7" t="s">
        <v>204</v>
      </c>
      <c r="E19" s="7" t="s">
        <v>68</v>
      </c>
      <c r="F19" s="69"/>
    </row>
    <row r="20" spans="2:6" ht="15.75" thickBot="1">
      <c r="B20" s="23" t="s">
        <v>206</v>
      </c>
      <c r="C20" s="10">
        <v>5215100</v>
      </c>
      <c r="D20" s="11" t="s">
        <v>204</v>
      </c>
      <c r="E20" s="11" t="s">
        <v>68</v>
      </c>
      <c r="F20" s="68"/>
    </row>
    <row r="21" spans="2:6" ht="15.75" thickBot="1">
      <c r="B21" s="24" t="s">
        <v>207</v>
      </c>
      <c r="C21" s="6">
        <v>5640001</v>
      </c>
      <c r="D21" s="7" t="s">
        <v>204</v>
      </c>
      <c r="E21" s="7" t="s">
        <v>68</v>
      </c>
      <c r="F21" s="69"/>
    </row>
    <row r="22" spans="2:6" ht="15.75" thickBot="1">
      <c r="B22" s="23" t="s">
        <v>208</v>
      </c>
      <c r="C22" s="10">
        <v>418345</v>
      </c>
      <c r="D22" s="11" t="s">
        <v>204</v>
      </c>
      <c r="E22" s="11" t="s">
        <v>68</v>
      </c>
      <c r="F22" s="68"/>
    </row>
    <row r="23" spans="2:6" ht="15.75" thickBot="1">
      <c r="B23" s="24" t="s">
        <v>209</v>
      </c>
      <c r="C23" s="6">
        <v>1574748</v>
      </c>
      <c r="D23" s="7" t="s">
        <v>204</v>
      </c>
      <c r="E23" s="7" t="s">
        <v>68</v>
      </c>
      <c r="F23" s="69"/>
    </row>
    <row r="24" spans="2:6" ht="15.75" thickBot="1">
      <c r="B24" s="23" t="s">
        <v>210</v>
      </c>
      <c r="C24" s="10">
        <v>2054221</v>
      </c>
      <c r="D24" s="11" t="s">
        <v>204</v>
      </c>
      <c r="E24" s="11" t="s">
        <v>68</v>
      </c>
      <c r="F24" s="68"/>
    </row>
    <row r="25" spans="2:6" ht="15.75" thickBot="1">
      <c r="B25" s="24" t="s">
        <v>211</v>
      </c>
      <c r="C25" s="6">
        <v>3563080</v>
      </c>
      <c r="D25" s="7" t="s">
        <v>204</v>
      </c>
      <c r="E25" s="7" t="s">
        <v>68</v>
      </c>
      <c r="F25" s="69"/>
    </row>
    <row r="26" spans="2:6" ht="15.75" thickBot="1">
      <c r="B26" s="23" t="s">
        <v>231</v>
      </c>
      <c r="C26" s="10">
        <v>1936000</v>
      </c>
      <c r="D26" s="11" t="s">
        <v>204</v>
      </c>
      <c r="E26" s="11" t="s">
        <v>68</v>
      </c>
      <c r="F26" s="68"/>
    </row>
    <row r="27" spans="2:6" ht="15.75" thickBot="1">
      <c r="B27" s="24" t="s">
        <v>212</v>
      </c>
      <c r="C27" s="6">
        <v>2255171</v>
      </c>
      <c r="D27" s="7" t="s">
        <v>204</v>
      </c>
      <c r="E27" s="7" t="s">
        <v>69</v>
      </c>
      <c r="F27" s="69" t="s">
        <v>213</v>
      </c>
    </row>
    <row r="28" spans="2:6" ht="15.75" thickBot="1">
      <c r="B28" s="23" t="s">
        <v>216</v>
      </c>
      <c r="C28" s="10">
        <v>1154717</v>
      </c>
      <c r="D28" s="11" t="s">
        <v>204</v>
      </c>
      <c r="E28" s="11" t="s">
        <v>70</v>
      </c>
      <c r="F28" s="68" t="s">
        <v>213</v>
      </c>
    </row>
    <row r="29" spans="2:6" ht="15.75" thickBot="1">
      <c r="B29" s="24" t="s">
        <v>214</v>
      </c>
      <c r="C29" s="6">
        <v>12120600</v>
      </c>
      <c r="D29" s="7" t="s">
        <v>204</v>
      </c>
      <c r="E29" s="7" t="s">
        <v>69</v>
      </c>
      <c r="F29" s="69" t="s">
        <v>218</v>
      </c>
    </row>
    <row r="30" spans="2:6" ht="15.75" thickBot="1">
      <c r="B30" s="23" t="s">
        <v>215</v>
      </c>
      <c r="C30" s="10">
        <v>2232781</v>
      </c>
      <c r="D30" s="11" t="s">
        <v>204</v>
      </c>
      <c r="E30" s="11" t="s">
        <v>69</v>
      </c>
      <c r="F30" s="68" t="s">
        <v>218</v>
      </c>
    </row>
    <row r="31" spans="2:6" ht="15.75" thickBot="1">
      <c r="B31" s="24" t="s">
        <v>217</v>
      </c>
      <c r="C31" s="6">
        <v>8380497</v>
      </c>
      <c r="D31" s="7" t="s">
        <v>204</v>
      </c>
      <c r="E31" s="7" t="s">
        <v>69</v>
      </c>
      <c r="F31" s="69" t="s">
        <v>218</v>
      </c>
    </row>
    <row r="32" spans="2:6" ht="15.75" thickBot="1">
      <c r="B32" s="23" t="s">
        <v>219</v>
      </c>
      <c r="C32" s="10">
        <v>2063498</v>
      </c>
      <c r="D32" s="11" t="s">
        <v>204</v>
      </c>
      <c r="E32" s="11" t="s">
        <v>69</v>
      </c>
      <c r="F32" s="68" t="s">
        <v>218</v>
      </c>
    </row>
    <row r="33" spans="2:6" ht="15.75" thickBot="1">
      <c r="B33" s="24" t="s">
        <v>220</v>
      </c>
      <c r="C33" s="6">
        <v>3653370</v>
      </c>
      <c r="D33" s="7" t="s">
        <v>204</v>
      </c>
      <c r="E33" s="7" t="s">
        <v>69</v>
      </c>
      <c r="F33" s="69" t="s">
        <v>218</v>
      </c>
    </row>
    <row r="34" spans="2:6" ht="15.75" thickBot="1">
      <c r="B34" s="23" t="s">
        <v>221</v>
      </c>
      <c r="C34" s="10">
        <v>4956273</v>
      </c>
      <c r="D34" s="11" t="s">
        <v>204</v>
      </c>
      <c r="E34" s="11" t="s">
        <v>69</v>
      </c>
      <c r="F34" s="68" t="s">
        <v>218</v>
      </c>
    </row>
    <row r="35" spans="2:6" ht="15.75" thickBot="1">
      <c r="B35" s="24" t="s">
        <v>222</v>
      </c>
      <c r="C35" s="6">
        <v>14987000</v>
      </c>
      <c r="D35" s="7" t="s">
        <v>204</v>
      </c>
      <c r="E35" s="7" t="s">
        <v>69</v>
      </c>
      <c r="F35" s="69" t="s">
        <v>218</v>
      </c>
    </row>
    <row r="36" spans="2:6" ht="15.75" thickBot="1">
      <c r="B36" s="23" t="s">
        <v>223</v>
      </c>
      <c r="C36" s="10">
        <v>5916717</v>
      </c>
      <c r="D36" s="11" t="s">
        <v>204</v>
      </c>
      <c r="E36" s="11" t="s">
        <v>69</v>
      </c>
      <c r="F36" s="68" t="s">
        <v>218</v>
      </c>
    </row>
    <row r="37" spans="2:6" ht="15.75" thickBot="1">
      <c r="B37" s="24" t="s">
        <v>224</v>
      </c>
      <c r="C37" s="6">
        <v>800000</v>
      </c>
      <c r="D37" s="7" t="s">
        <v>204</v>
      </c>
      <c r="E37" s="7" t="s">
        <v>69</v>
      </c>
      <c r="F37" s="69" t="s">
        <v>218</v>
      </c>
    </row>
    <row r="38" spans="2:6" ht="15.75" thickBot="1">
      <c r="B38" s="23" t="s">
        <v>233</v>
      </c>
      <c r="C38" s="10">
        <v>52000000</v>
      </c>
      <c r="D38" s="11" t="s">
        <v>204</v>
      </c>
      <c r="E38" s="11" t="s">
        <v>69</v>
      </c>
      <c r="F38" s="68" t="s">
        <v>225</v>
      </c>
    </row>
    <row r="39" spans="2:6" ht="15.75" thickBot="1">
      <c r="B39" s="24" t="s">
        <v>226</v>
      </c>
      <c r="C39" s="6">
        <v>78668485</v>
      </c>
      <c r="D39" s="7" t="s">
        <v>204</v>
      </c>
      <c r="E39" s="7" t="s">
        <v>69</v>
      </c>
      <c r="F39" s="69" t="s">
        <v>225</v>
      </c>
    </row>
    <row r="40" spans="2:6" ht="15.75" thickBot="1">
      <c r="B40" s="23" t="s">
        <v>235</v>
      </c>
      <c r="C40" s="10">
        <v>4500000</v>
      </c>
      <c r="D40" s="11" t="s">
        <v>204</v>
      </c>
      <c r="E40" s="11" t="s">
        <v>69</v>
      </c>
      <c r="F40" s="68" t="s">
        <v>225</v>
      </c>
    </row>
    <row r="41" spans="2:6" ht="15.75" thickBot="1">
      <c r="B41" s="24" t="s">
        <v>227</v>
      </c>
      <c r="C41" s="6">
        <v>0</v>
      </c>
      <c r="D41" s="7" t="s">
        <v>204</v>
      </c>
      <c r="E41" s="7" t="s">
        <v>69</v>
      </c>
      <c r="F41" s="69" t="s">
        <v>225</v>
      </c>
    </row>
  </sheetData>
  <sheetProtection/>
  <mergeCells count="3">
    <mergeCell ref="B1:E1"/>
    <mergeCell ref="H1:K1"/>
    <mergeCell ref="B12:F12"/>
  </mergeCells>
  <hyperlinks>
    <hyperlink ref="A1" location="'Resumen Anexo'!A1" display="Regresar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T43" sqref="T43"/>
    </sheetView>
  </sheetViews>
  <sheetFormatPr defaultColWidth="11.421875" defaultRowHeight="15"/>
  <cols>
    <col min="1" max="1" width="11.421875" style="36" customWidth="1"/>
    <col min="2" max="2" width="50.7109375" style="36" bestFit="1" customWidth="1"/>
    <col min="3" max="9" width="11.421875" style="36" customWidth="1"/>
    <col min="10" max="10" width="50.7109375" style="36" bestFit="1" customWidth="1"/>
    <col min="11" max="17" width="11.421875" style="36" customWidth="1"/>
    <col min="18" max="18" width="50.7109375" style="36" bestFit="1" customWidth="1"/>
    <col min="19" max="16384" width="11.421875" style="36" customWidth="1"/>
  </cols>
  <sheetData>
    <row r="1" spans="1:8" ht="22.5">
      <c r="A1" s="37" t="s">
        <v>113</v>
      </c>
      <c r="B1" s="38" t="s">
        <v>111</v>
      </c>
      <c r="C1" s="38"/>
      <c r="D1" s="38"/>
      <c r="E1" s="38"/>
      <c r="F1" s="38"/>
      <c r="G1" s="38"/>
      <c r="H1" s="38"/>
    </row>
    <row r="2" ht="15.75" thickBot="1"/>
    <row r="3" spans="2:24" ht="15.75" thickBot="1">
      <c r="B3" s="25"/>
      <c r="C3" s="78" t="s">
        <v>96</v>
      </c>
      <c r="D3" s="79"/>
      <c r="E3" s="79"/>
      <c r="F3" s="79"/>
      <c r="G3" s="79"/>
      <c r="H3" s="79"/>
      <c r="J3" s="25"/>
      <c r="K3" s="78" t="s">
        <v>97</v>
      </c>
      <c r="L3" s="79"/>
      <c r="M3" s="79"/>
      <c r="N3" s="79"/>
      <c r="O3" s="79"/>
      <c r="P3" s="79"/>
      <c r="R3" s="25"/>
      <c r="S3" s="78" t="s">
        <v>22</v>
      </c>
      <c r="T3" s="79"/>
      <c r="U3" s="79"/>
      <c r="V3" s="79"/>
      <c r="W3" s="79"/>
      <c r="X3" s="79"/>
    </row>
    <row r="4" spans="2:24" ht="16.5" thickBot="1" thickTop="1">
      <c r="B4" s="26" t="s">
        <v>91</v>
      </c>
      <c r="C4" s="27" t="s">
        <v>73</v>
      </c>
      <c r="D4" s="27" t="s">
        <v>74</v>
      </c>
      <c r="E4" s="27" t="s">
        <v>75</v>
      </c>
      <c r="F4" s="27" t="s">
        <v>76</v>
      </c>
      <c r="G4" s="27" t="s">
        <v>77</v>
      </c>
      <c r="H4" s="27" t="s">
        <v>118</v>
      </c>
      <c r="J4" s="26" t="s">
        <v>91</v>
      </c>
      <c r="K4" s="27" t="s">
        <v>73</v>
      </c>
      <c r="L4" s="27" t="s">
        <v>74</v>
      </c>
      <c r="M4" s="27" t="s">
        <v>75</v>
      </c>
      <c r="N4" s="27" t="s">
        <v>76</v>
      </c>
      <c r="O4" s="27" t="s">
        <v>77</v>
      </c>
      <c r="P4" s="27" t="s">
        <v>118</v>
      </c>
      <c r="R4" s="26" t="s">
        <v>91</v>
      </c>
      <c r="S4" s="27" t="s">
        <v>73</v>
      </c>
      <c r="T4" s="27" t="s">
        <v>74</v>
      </c>
      <c r="U4" s="27" t="s">
        <v>75</v>
      </c>
      <c r="V4" s="27" t="s">
        <v>76</v>
      </c>
      <c r="W4" s="27" t="s">
        <v>77</v>
      </c>
      <c r="X4" s="27" t="s">
        <v>118</v>
      </c>
    </row>
    <row r="5" spans="2:24" ht="15.75" thickBot="1">
      <c r="B5" s="4" t="s">
        <v>32</v>
      </c>
      <c r="C5" s="6">
        <v>2508745</v>
      </c>
      <c r="D5" s="6">
        <v>2431874</v>
      </c>
      <c r="E5" s="6">
        <v>2557120</v>
      </c>
      <c r="F5" s="6">
        <v>2715290</v>
      </c>
      <c r="G5" s="6">
        <v>2719445</v>
      </c>
      <c r="H5" s="6">
        <v>2611660</v>
      </c>
      <c r="J5" s="4" t="s">
        <v>32</v>
      </c>
      <c r="K5" s="6">
        <v>89778</v>
      </c>
      <c r="L5" s="6">
        <v>85085</v>
      </c>
      <c r="M5" s="6">
        <v>98659</v>
      </c>
      <c r="N5" s="6">
        <v>109392</v>
      </c>
      <c r="O5" s="6">
        <v>103851</v>
      </c>
      <c r="P5" s="6">
        <v>103935</v>
      </c>
      <c r="R5" s="4" t="s">
        <v>32</v>
      </c>
      <c r="S5" s="6">
        <v>2598523</v>
      </c>
      <c r="T5" s="6">
        <v>2516959</v>
      </c>
      <c r="U5" s="6">
        <v>2655779</v>
      </c>
      <c r="V5" s="6">
        <v>2824682</v>
      </c>
      <c r="W5" s="6">
        <v>2823296</v>
      </c>
      <c r="X5" s="6">
        <v>2715595</v>
      </c>
    </row>
    <row r="6" spans="2:24" ht="15.75" thickBot="1">
      <c r="B6" s="8" t="s">
        <v>33</v>
      </c>
      <c r="C6" s="10">
        <v>58798686</v>
      </c>
      <c r="D6" s="10">
        <v>63665061</v>
      </c>
      <c r="E6" s="10">
        <v>65655849</v>
      </c>
      <c r="F6" s="10">
        <v>68651997</v>
      </c>
      <c r="G6" s="10">
        <v>67758711</v>
      </c>
      <c r="H6" s="10">
        <v>73186518</v>
      </c>
      <c r="J6" s="8" t="s">
        <v>33</v>
      </c>
      <c r="K6" s="10">
        <v>2782127</v>
      </c>
      <c r="L6" s="10">
        <v>2837087</v>
      </c>
      <c r="M6" s="10">
        <v>2992461</v>
      </c>
      <c r="N6" s="10">
        <v>3017268</v>
      </c>
      <c r="O6" s="10">
        <v>3184998</v>
      </c>
      <c r="P6" s="10">
        <v>3281676</v>
      </c>
      <c r="R6" s="8" t="s">
        <v>33</v>
      </c>
      <c r="S6" s="10">
        <v>61580813</v>
      </c>
      <c r="T6" s="10">
        <v>66502148</v>
      </c>
      <c r="U6" s="10">
        <v>68648310</v>
      </c>
      <c r="V6" s="10">
        <v>71669265</v>
      </c>
      <c r="W6" s="10">
        <v>70943709</v>
      </c>
      <c r="X6" s="10">
        <v>76468194</v>
      </c>
    </row>
    <row r="7" spans="2:24" ht="15.75" thickBot="1">
      <c r="B7" s="4" t="s">
        <v>34</v>
      </c>
      <c r="C7" s="6">
        <v>3974284</v>
      </c>
      <c r="D7" s="6">
        <v>4257407</v>
      </c>
      <c r="E7" s="6">
        <v>4343308</v>
      </c>
      <c r="F7" s="6">
        <v>4515700</v>
      </c>
      <c r="G7" s="6">
        <v>4286999</v>
      </c>
      <c r="H7" s="6">
        <v>4783164</v>
      </c>
      <c r="J7" s="4" t="s">
        <v>34</v>
      </c>
      <c r="K7" s="6">
        <v>232165</v>
      </c>
      <c r="L7" s="6">
        <v>232403</v>
      </c>
      <c r="M7" s="6">
        <v>243890</v>
      </c>
      <c r="N7" s="6">
        <v>230794</v>
      </c>
      <c r="O7" s="6">
        <v>222464</v>
      </c>
      <c r="P7" s="6">
        <v>234489</v>
      </c>
      <c r="R7" s="4" t="s">
        <v>34</v>
      </c>
      <c r="S7" s="6">
        <v>4206449</v>
      </c>
      <c r="T7" s="6">
        <v>4489810</v>
      </c>
      <c r="U7" s="6">
        <v>4587198</v>
      </c>
      <c r="V7" s="6">
        <v>4746494</v>
      </c>
      <c r="W7" s="6">
        <v>4509463</v>
      </c>
      <c r="X7" s="6">
        <v>5017653</v>
      </c>
    </row>
    <row r="8" spans="2:24" ht="15.75" thickBot="1">
      <c r="B8" s="8" t="s">
        <v>35</v>
      </c>
      <c r="C8" s="10">
        <v>59421141</v>
      </c>
      <c r="D8" s="10">
        <v>62005214</v>
      </c>
      <c r="E8" s="10">
        <v>63432108</v>
      </c>
      <c r="F8" s="10">
        <v>66298323</v>
      </c>
      <c r="G8" s="10">
        <v>61584655</v>
      </c>
      <c r="H8" s="10">
        <v>63252554</v>
      </c>
      <c r="J8" s="8" t="s">
        <v>35</v>
      </c>
      <c r="K8" s="10">
        <v>8887154</v>
      </c>
      <c r="L8" s="10">
        <v>8883057</v>
      </c>
      <c r="M8" s="10">
        <v>9081444</v>
      </c>
      <c r="N8" s="10">
        <v>9380597</v>
      </c>
      <c r="O8" s="10">
        <v>9000718</v>
      </c>
      <c r="P8" s="10">
        <v>8908507</v>
      </c>
      <c r="R8" s="8" t="s">
        <v>35</v>
      </c>
      <c r="S8" s="10">
        <v>68308295</v>
      </c>
      <c r="T8" s="10">
        <v>70888271</v>
      </c>
      <c r="U8" s="10">
        <v>72513552</v>
      </c>
      <c r="V8" s="10">
        <v>75678920</v>
      </c>
      <c r="W8" s="10">
        <v>70585373</v>
      </c>
      <c r="X8" s="10">
        <v>72161061</v>
      </c>
    </row>
    <row r="9" spans="2:24" ht="15.75" thickBot="1">
      <c r="B9" s="4" t="s">
        <v>36</v>
      </c>
      <c r="C9" s="6">
        <v>65638368</v>
      </c>
      <c r="D9" s="6">
        <v>69088791</v>
      </c>
      <c r="E9" s="6">
        <v>71584861</v>
      </c>
      <c r="F9" s="6">
        <v>75699832</v>
      </c>
      <c r="G9" s="6">
        <v>69132838</v>
      </c>
      <c r="H9" s="6">
        <v>71284121</v>
      </c>
      <c r="J9" s="4" t="s">
        <v>36</v>
      </c>
      <c r="K9" s="6">
        <v>5648227</v>
      </c>
      <c r="L9" s="6">
        <v>5915050</v>
      </c>
      <c r="M9" s="6">
        <v>6063909</v>
      </c>
      <c r="N9" s="6">
        <v>6242650</v>
      </c>
      <c r="O9" s="6">
        <v>5950096</v>
      </c>
      <c r="P9" s="6">
        <v>5929462</v>
      </c>
      <c r="R9" s="4" t="s">
        <v>36</v>
      </c>
      <c r="S9" s="6">
        <v>71286595</v>
      </c>
      <c r="T9" s="6">
        <v>75003841</v>
      </c>
      <c r="U9" s="6">
        <v>77648770</v>
      </c>
      <c r="V9" s="6">
        <v>81942482</v>
      </c>
      <c r="W9" s="6">
        <v>75082934</v>
      </c>
      <c r="X9" s="6">
        <v>77213583</v>
      </c>
    </row>
    <row r="10" spans="2:24" ht="15.75" thickBot="1">
      <c r="B10" s="8" t="s">
        <v>37</v>
      </c>
      <c r="C10" s="10">
        <v>104341296</v>
      </c>
      <c r="D10" s="10">
        <v>109258694</v>
      </c>
      <c r="E10" s="10">
        <v>112199804</v>
      </c>
      <c r="F10" s="10">
        <v>117286179</v>
      </c>
      <c r="G10" s="10">
        <v>111574383</v>
      </c>
      <c r="H10" s="10">
        <v>110261614</v>
      </c>
      <c r="J10" s="8" t="s">
        <v>37</v>
      </c>
      <c r="K10" s="10">
        <v>17591428</v>
      </c>
      <c r="L10" s="10">
        <v>17642186</v>
      </c>
      <c r="M10" s="10">
        <v>17670855</v>
      </c>
      <c r="N10" s="10">
        <v>18003937</v>
      </c>
      <c r="O10" s="10">
        <v>17956359</v>
      </c>
      <c r="P10" s="10">
        <v>16937767</v>
      </c>
      <c r="R10" s="8" t="s">
        <v>37</v>
      </c>
      <c r="S10" s="10">
        <v>121932724</v>
      </c>
      <c r="T10" s="10">
        <v>126900880</v>
      </c>
      <c r="U10" s="10">
        <v>129870659</v>
      </c>
      <c r="V10" s="10">
        <v>135290116</v>
      </c>
      <c r="W10" s="10">
        <v>129530742</v>
      </c>
      <c r="X10" s="10">
        <v>127199381</v>
      </c>
    </row>
    <row r="11" spans="2:24" ht="15.75" thickBot="1">
      <c r="B11" s="28" t="s">
        <v>18</v>
      </c>
      <c r="C11" s="29">
        <v>294682520</v>
      </c>
      <c r="D11" s="29">
        <v>310707041</v>
      </c>
      <c r="E11" s="29">
        <v>319773050</v>
      </c>
      <c r="F11" s="29">
        <v>335167321</v>
      </c>
      <c r="G11" s="29">
        <v>317057031</v>
      </c>
      <c r="H11" s="29">
        <v>325379631</v>
      </c>
      <c r="J11" s="28" t="s">
        <v>18</v>
      </c>
      <c r="K11" s="29">
        <v>35230879</v>
      </c>
      <c r="L11" s="29">
        <v>35594868</v>
      </c>
      <c r="M11" s="29">
        <v>36151218</v>
      </c>
      <c r="N11" s="29">
        <v>36984638</v>
      </c>
      <c r="O11" s="29">
        <v>36418486</v>
      </c>
      <c r="P11" s="29">
        <v>35395836</v>
      </c>
      <c r="R11" s="28" t="s">
        <v>18</v>
      </c>
      <c r="S11" s="29">
        <v>329913399</v>
      </c>
      <c r="T11" s="29">
        <v>346301909</v>
      </c>
      <c r="U11" s="29">
        <v>355924268</v>
      </c>
      <c r="V11" s="29">
        <v>372151959</v>
      </c>
      <c r="W11" s="29">
        <v>353475517</v>
      </c>
      <c r="X11" s="29">
        <v>360775467</v>
      </c>
    </row>
    <row r="13" spans="10:13" ht="15">
      <c r="J13" s="80" t="s">
        <v>92</v>
      </c>
      <c r="K13" s="80"/>
      <c r="L13" s="80"/>
      <c r="M13" s="80"/>
    </row>
    <row r="14" ht="15.75" thickBot="1"/>
    <row r="15" spans="2:24" ht="15.75" thickBot="1">
      <c r="B15" s="25"/>
      <c r="C15" s="78" t="s">
        <v>98</v>
      </c>
      <c r="D15" s="79"/>
      <c r="E15" s="79"/>
      <c r="F15" s="79"/>
      <c r="G15" s="79"/>
      <c r="H15" s="79"/>
      <c r="J15" s="25"/>
      <c r="K15" s="78" t="s">
        <v>62</v>
      </c>
      <c r="L15" s="79"/>
      <c r="M15" s="79"/>
      <c r="N15" s="79"/>
      <c r="O15" s="79"/>
      <c r="P15" s="79"/>
      <c r="R15" s="25"/>
      <c r="S15" s="78" t="s">
        <v>20</v>
      </c>
      <c r="T15" s="79"/>
      <c r="U15" s="79"/>
      <c r="V15" s="79"/>
      <c r="W15" s="79"/>
      <c r="X15" s="79"/>
    </row>
    <row r="16" spans="2:24" ht="16.5" thickBot="1" thickTop="1">
      <c r="B16" s="26" t="s">
        <v>91</v>
      </c>
      <c r="C16" s="27" t="s">
        <v>73</v>
      </c>
      <c r="D16" s="27" t="s">
        <v>74</v>
      </c>
      <c r="E16" s="27" t="s">
        <v>75</v>
      </c>
      <c r="F16" s="27" t="s">
        <v>76</v>
      </c>
      <c r="G16" s="27" t="s">
        <v>77</v>
      </c>
      <c r="H16" s="27" t="s">
        <v>118</v>
      </c>
      <c r="J16" s="26" t="s">
        <v>91</v>
      </c>
      <c r="K16" s="27" t="s">
        <v>73</v>
      </c>
      <c r="L16" s="27" t="s">
        <v>74</v>
      </c>
      <c r="M16" s="27" t="s">
        <v>75</v>
      </c>
      <c r="N16" s="27" t="s">
        <v>76</v>
      </c>
      <c r="O16" s="27" t="s">
        <v>77</v>
      </c>
      <c r="P16" s="27" t="s">
        <v>118</v>
      </c>
      <c r="R16" s="26" t="s">
        <v>91</v>
      </c>
      <c r="S16" s="3" t="s">
        <v>73</v>
      </c>
      <c r="T16" s="3" t="s">
        <v>74</v>
      </c>
      <c r="U16" s="3" t="s">
        <v>75</v>
      </c>
      <c r="V16" s="3" t="s">
        <v>76</v>
      </c>
      <c r="W16" s="3" t="s">
        <v>77</v>
      </c>
      <c r="X16" s="3" t="s">
        <v>118</v>
      </c>
    </row>
    <row r="17" spans="2:24" ht="15.75" thickBot="1">
      <c r="B17" s="4" t="s">
        <v>24</v>
      </c>
      <c r="C17" s="6">
        <v>830541</v>
      </c>
      <c r="D17" s="6">
        <v>452101</v>
      </c>
      <c r="E17" s="6">
        <v>530067</v>
      </c>
      <c r="F17" s="6">
        <v>552317</v>
      </c>
      <c r="G17" s="6">
        <v>814256</v>
      </c>
      <c r="H17" s="6">
        <v>458070</v>
      </c>
      <c r="J17" s="4" t="s">
        <v>24</v>
      </c>
      <c r="K17" s="6">
        <v>331491</v>
      </c>
      <c r="L17" s="6">
        <v>309430</v>
      </c>
      <c r="M17" s="6">
        <v>325353</v>
      </c>
      <c r="N17" s="6">
        <v>338937</v>
      </c>
      <c r="O17" s="6">
        <v>333588</v>
      </c>
      <c r="P17" s="6">
        <v>319481</v>
      </c>
      <c r="R17" s="4" t="s">
        <v>24</v>
      </c>
      <c r="S17" s="6">
        <v>1162032</v>
      </c>
      <c r="T17" s="6">
        <v>761531</v>
      </c>
      <c r="U17" s="6">
        <v>855420</v>
      </c>
      <c r="V17" s="6">
        <v>891254</v>
      </c>
      <c r="W17" s="6">
        <v>1147844</v>
      </c>
      <c r="X17" s="6">
        <v>777551</v>
      </c>
    </row>
    <row r="18" spans="2:24" ht="15.75" thickBot="1">
      <c r="B18" s="8" t="s">
        <v>3</v>
      </c>
      <c r="C18" s="11">
        <v>274725</v>
      </c>
      <c r="D18" s="10">
        <v>264809</v>
      </c>
      <c r="E18" s="10">
        <v>412485</v>
      </c>
      <c r="F18" s="10">
        <v>406872</v>
      </c>
      <c r="G18" s="10">
        <v>548410</v>
      </c>
      <c r="H18" s="10">
        <v>343363</v>
      </c>
      <c r="J18" s="8" t="s">
        <v>3</v>
      </c>
      <c r="K18" s="11">
        <v>188269</v>
      </c>
      <c r="L18" s="10">
        <v>274175</v>
      </c>
      <c r="M18" s="10">
        <v>357918</v>
      </c>
      <c r="N18" s="10">
        <v>384743</v>
      </c>
      <c r="O18" s="10">
        <v>378681</v>
      </c>
      <c r="P18" s="10">
        <v>362517</v>
      </c>
      <c r="R18" s="8" t="s">
        <v>3</v>
      </c>
      <c r="S18" s="11">
        <v>462994</v>
      </c>
      <c r="T18" s="10">
        <v>538984</v>
      </c>
      <c r="U18" s="10">
        <v>770403</v>
      </c>
      <c r="V18" s="10">
        <v>791615</v>
      </c>
      <c r="W18" s="10">
        <v>927091</v>
      </c>
      <c r="X18" s="10">
        <v>705880</v>
      </c>
    </row>
    <row r="19" spans="2:24" ht="15.75" thickBot="1">
      <c r="B19" s="4" t="s">
        <v>25</v>
      </c>
      <c r="C19" s="6">
        <v>1546271</v>
      </c>
      <c r="D19" s="6">
        <v>679722</v>
      </c>
      <c r="E19" s="6">
        <v>875923</v>
      </c>
      <c r="F19" s="6">
        <v>947624</v>
      </c>
      <c r="G19" s="6">
        <v>1669443</v>
      </c>
      <c r="H19" s="6">
        <v>775330</v>
      </c>
      <c r="J19" s="4" t="s">
        <v>25</v>
      </c>
      <c r="K19" s="6">
        <v>522236</v>
      </c>
      <c r="L19" s="6">
        <v>490990</v>
      </c>
      <c r="M19" s="6">
        <v>486917</v>
      </c>
      <c r="N19" s="6">
        <v>504690</v>
      </c>
      <c r="O19" s="6">
        <v>518076</v>
      </c>
      <c r="P19" s="6">
        <v>480483</v>
      </c>
      <c r="R19" s="4" t="s">
        <v>25</v>
      </c>
      <c r="S19" s="6">
        <v>2068507</v>
      </c>
      <c r="T19" s="6">
        <v>1170712</v>
      </c>
      <c r="U19" s="6">
        <v>1362840</v>
      </c>
      <c r="V19" s="6">
        <v>1452314</v>
      </c>
      <c r="W19" s="6">
        <v>2187519</v>
      </c>
      <c r="X19" s="6">
        <v>1255813</v>
      </c>
    </row>
    <row r="20" spans="2:24" ht="15.75" thickBot="1">
      <c r="B20" s="8" t="s">
        <v>26</v>
      </c>
      <c r="C20" s="10">
        <v>5109764</v>
      </c>
      <c r="D20" s="10">
        <v>3013131</v>
      </c>
      <c r="E20" s="10">
        <v>3529329</v>
      </c>
      <c r="F20" s="10">
        <v>3857610</v>
      </c>
      <c r="G20" s="10">
        <v>5245530</v>
      </c>
      <c r="H20" s="10">
        <v>3291650</v>
      </c>
      <c r="J20" s="8" t="s">
        <v>26</v>
      </c>
      <c r="K20" s="10">
        <v>1449727</v>
      </c>
      <c r="L20" s="10">
        <v>1350059</v>
      </c>
      <c r="M20" s="10">
        <v>1332985</v>
      </c>
      <c r="N20" s="10">
        <v>1411099</v>
      </c>
      <c r="O20" s="10">
        <v>1413317</v>
      </c>
      <c r="P20" s="10">
        <v>1307993</v>
      </c>
      <c r="R20" s="8" t="s">
        <v>26</v>
      </c>
      <c r="S20" s="10">
        <v>6559491</v>
      </c>
      <c r="T20" s="10">
        <v>4363190</v>
      </c>
      <c r="U20" s="10">
        <v>4862314</v>
      </c>
      <c r="V20" s="10">
        <v>5268709</v>
      </c>
      <c r="W20" s="10">
        <v>6658847</v>
      </c>
      <c r="X20" s="10">
        <v>4599643</v>
      </c>
    </row>
    <row r="21" spans="2:24" ht="15.75" thickBot="1">
      <c r="B21" s="4" t="s">
        <v>93</v>
      </c>
      <c r="C21" s="6">
        <v>17069367</v>
      </c>
      <c r="D21" s="6">
        <v>15187545</v>
      </c>
      <c r="E21" s="6">
        <v>16294856</v>
      </c>
      <c r="F21" s="6">
        <v>17400214</v>
      </c>
      <c r="G21" s="6">
        <v>17961938</v>
      </c>
      <c r="H21" s="6">
        <v>15390122.592906706</v>
      </c>
      <c r="J21" s="4" t="s">
        <v>93</v>
      </c>
      <c r="K21" s="6">
        <v>2923826</v>
      </c>
      <c r="L21" s="6">
        <v>2797217</v>
      </c>
      <c r="M21" s="6">
        <v>2665574</v>
      </c>
      <c r="N21" s="6">
        <v>2815558</v>
      </c>
      <c r="O21" s="6">
        <v>3043880</v>
      </c>
      <c r="P21" s="6">
        <v>2834527.4070932935</v>
      </c>
      <c r="R21" s="4" t="s">
        <v>93</v>
      </c>
      <c r="S21" s="6">
        <v>19993193</v>
      </c>
      <c r="T21" s="6">
        <v>17984762</v>
      </c>
      <c r="U21" s="6">
        <v>18960430</v>
      </c>
      <c r="V21" s="6">
        <v>20215772</v>
      </c>
      <c r="W21" s="6">
        <v>21005818</v>
      </c>
      <c r="X21" s="6">
        <v>18224650</v>
      </c>
    </row>
    <row r="22" spans="2:24" ht="15.75" thickBot="1">
      <c r="B22" s="8" t="s">
        <v>27</v>
      </c>
      <c r="C22" s="10">
        <v>6831329</v>
      </c>
      <c r="D22" s="10">
        <v>5079395</v>
      </c>
      <c r="E22" s="10">
        <v>5550696</v>
      </c>
      <c r="F22" s="10">
        <v>5803798</v>
      </c>
      <c r="G22" s="10">
        <v>6939065</v>
      </c>
      <c r="H22" s="10">
        <v>5399034</v>
      </c>
      <c r="J22" s="8" t="s">
        <v>27</v>
      </c>
      <c r="K22" s="10">
        <v>1812883</v>
      </c>
      <c r="L22" s="10">
        <v>1738818</v>
      </c>
      <c r="M22" s="10">
        <v>1664006</v>
      </c>
      <c r="N22" s="10">
        <v>1738322</v>
      </c>
      <c r="O22" s="10">
        <v>1864516</v>
      </c>
      <c r="P22" s="10">
        <v>1698576</v>
      </c>
      <c r="R22" s="8" t="s">
        <v>27</v>
      </c>
      <c r="S22" s="10">
        <v>8644212</v>
      </c>
      <c r="T22" s="10">
        <v>6818213</v>
      </c>
      <c r="U22" s="10">
        <v>7214702</v>
      </c>
      <c r="V22" s="10">
        <v>7542120</v>
      </c>
      <c r="W22" s="10">
        <v>8803581</v>
      </c>
      <c r="X22" s="10">
        <v>7097610</v>
      </c>
    </row>
    <row r="23" spans="2:24" ht="15.75" thickBot="1">
      <c r="B23" s="4" t="s">
        <v>28</v>
      </c>
      <c r="C23" s="6">
        <v>3623532</v>
      </c>
      <c r="D23" s="6">
        <v>2094662</v>
      </c>
      <c r="E23" s="6">
        <v>2350882</v>
      </c>
      <c r="F23" s="6">
        <v>2529901</v>
      </c>
      <c r="G23" s="6">
        <v>3701213</v>
      </c>
      <c r="H23" s="6">
        <v>2298472</v>
      </c>
      <c r="J23" s="4" t="s">
        <v>28</v>
      </c>
      <c r="K23" s="6">
        <v>1205447</v>
      </c>
      <c r="L23" s="6">
        <v>1170964</v>
      </c>
      <c r="M23" s="6">
        <v>1122820</v>
      </c>
      <c r="N23" s="6">
        <v>1125124</v>
      </c>
      <c r="O23" s="6">
        <v>1204216</v>
      </c>
      <c r="P23" s="6">
        <v>1130049</v>
      </c>
      <c r="R23" s="4" t="s">
        <v>28</v>
      </c>
      <c r="S23" s="6">
        <v>4828979</v>
      </c>
      <c r="T23" s="6">
        <v>3265626</v>
      </c>
      <c r="U23" s="6">
        <v>3473702</v>
      </c>
      <c r="V23" s="6">
        <v>3655025</v>
      </c>
      <c r="W23" s="6">
        <v>4905429</v>
      </c>
      <c r="X23" s="6">
        <v>3428521</v>
      </c>
    </row>
    <row r="24" spans="2:24" ht="15.75" thickBot="1">
      <c r="B24" s="8" t="s">
        <v>29</v>
      </c>
      <c r="C24" s="10">
        <v>4883912</v>
      </c>
      <c r="D24" s="10">
        <v>3101710</v>
      </c>
      <c r="E24" s="10">
        <v>3362049</v>
      </c>
      <c r="F24" s="10">
        <v>3638926</v>
      </c>
      <c r="G24" s="10">
        <v>4894188</v>
      </c>
      <c r="H24" s="10">
        <v>3289392</v>
      </c>
      <c r="J24" s="8" t="s">
        <v>29</v>
      </c>
      <c r="K24" s="10">
        <v>1146152</v>
      </c>
      <c r="L24" s="10">
        <v>1020860</v>
      </c>
      <c r="M24" s="10">
        <v>1011920</v>
      </c>
      <c r="N24" s="10">
        <v>1093382</v>
      </c>
      <c r="O24" s="10">
        <v>1197689</v>
      </c>
      <c r="P24" s="10">
        <v>1042880</v>
      </c>
      <c r="R24" s="8" t="s">
        <v>29</v>
      </c>
      <c r="S24" s="10">
        <v>6030064</v>
      </c>
      <c r="T24" s="10">
        <v>4122570</v>
      </c>
      <c r="U24" s="10">
        <v>4373969</v>
      </c>
      <c r="V24" s="10">
        <v>4732308</v>
      </c>
      <c r="W24" s="10">
        <v>6091877</v>
      </c>
      <c r="X24" s="10">
        <v>4332272</v>
      </c>
    </row>
    <row r="25" spans="2:24" ht="15.75" thickBot="1">
      <c r="B25" s="4" t="s">
        <v>30</v>
      </c>
      <c r="C25" s="6">
        <v>1961147</v>
      </c>
      <c r="D25" s="6">
        <v>1103225</v>
      </c>
      <c r="E25" s="6">
        <v>1218641</v>
      </c>
      <c r="F25" s="6">
        <v>1325898</v>
      </c>
      <c r="G25" s="6">
        <v>1960175</v>
      </c>
      <c r="H25" s="6">
        <v>1197399</v>
      </c>
      <c r="J25" s="4" t="s">
        <v>30</v>
      </c>
      <c r="K25" s="6">
        <v>658220</v>
      </c>
      <c r="L25" s="6">
        <v>582026</v>
      </c>
      <c r="M25" s="6">
        <v>588945</v>
      </c>
      <c r="N25" s="6">
        <v>651867</v>
      </c>
      <c r="O25" s="6">
        <v>683685</v>
      </c>
      <c r="P25" s="6">
        <v>595130</v>
      </c>
      <c r="R25" s="4" t="s">
        <v>30</v>
      </c>
      <c r="S25" s="6">
        <v>2619367</v>
      </c>
      <c r="T25" s="6">
        <v>1685251</v>
      </c>
      <c r="U25" s="6">
        <v>1807586</v>
      </c>
      <c r="V25" s="6">
        <v>1977765</v>
      </c>
      <c r="W25" s="6">
        <v>2643860</v>
      </c>
      <c r="X25" s="6">
        <v>1792529</v>
      </c>
    </row>
    <row r="26" spans="2:24" ht="15.75" thickBot="1">
      <c r="B26" s="8" t="s">
        <v>31</v>
      </c>
      <c r="C26" s="10">
        <v>4791421</v>
      </c>
      <c r="D26" s="10">
        <v>3715059</v>
      </c>
      <c r="E26" s="10">
        <v>3895780</v>
      </c>
      <c r="F26" s="10">
        <v>4196209</v>
      </c>
      <c r="G26" s="10">
        <v>4865351</v>
      </c>
      <c r="H26" s="10">
        <v>3959875</v>
      </c>
      <c r="J26" s="8" t="s">
        <v>31</v>
      </c>
      <c r="K26" s="10">
        <v>1027278</v>
      </c>
      <c r="L26" s="10">
        <v>951256</v>
      </c>
      <c r="M26" s="10">
        <v>936172</v>
      </c>
      <c r="N26" s="10">
        <v>1026989</v>
      </c>
      <c r="O26" s="10">
        <v>1076225</v>
      </c>
      <c r="P26" s="10">
        <v>986744</v>
      </c>
      <c r="R26" s="8" t="s">
        <v>31</v>
      </c>
      <c r="S26" s="10">
        <v>5818699</v>
      </c>
      <c r="T26" s="10">
        <v>4666315</v>
      </c>
      <c r="U26" s="10">
        <v>4831952</v>
      </c>
      <c r="V26" s="10">
        <v>5223198</v>
      </c>
      <c r="W26" s="10">
        <v>5941576</v>
      </c>
      <c r="X26" s="10">
        <v>4946619</v>
      </c>
    </row>
    <row r="27" spans="2:24" ht="15.75" thickBot="1">
      <c r="B27" s="4" t="s">
        <v>4</v>
      </c>
      <c r="C27" s="6">
        <v>932411</v>
      </c>
      <c r="D27" s="6">
        <v>659483</v>
      </c>
      <c r="E27" s="6">
        <v>725699</v>
      </c>
      <c r="F27" s="6">
        <v>773545</v>
      </c>
      <c r="G27" s="6">
        <v>912618</v>
      </c>
      <c r="H27" s="6">
        <v>747632</v>
      </c>
      <c r="J27" s="4" t="s">
        <v>4</v>
      </c>
      <c r="K27" s="6">
        <v>310580</v>
      </c>
      <c r="L27" s="6">
        <v>256792</v>
      </c>
      <c r="M27" s="6">
        <v>265061</v>
      </c>
      <c r="N27" s="6">
        <v>307863</v>
      </c>
      <c r="O27" s="6">
        <v>314211</v>
      </c>
      <c r="P27" s="6">
        <v>289111</v>
      </c>
      <c r="R27" s="4" t="s">
        <v>4</v>
      </c>
      <c r="S27" s="6">
        <v>1242991</v>
      </c>
      <c r="T27" s="6">
        <v>916275</v>
      </c>
      <c r="U27" s="6">
        <v>990760</v>
      </c>
      <c r="V27" s="6">
        <v>1081408</v>
      </c>
      <c r="W27" s="6">
        <v>1226829</v>
      </c>
      <c r="X27" s="6">
        <v>1036743</v>
      </c>
    </row>
    <row r="28" spans="2:24" ht="15.75" thickBot="1">
      <c r="B28" s="30" t="s">
        <v>18</v>
      </c>
      <c r="C28" s="13">
        <v>47854420</v>
      </c>
      <c r="D28" s="13">
        <v>35350842</v>
      </c>
      <c r="E28" s="13">
        <v>38746407</v>
      </c>
      <c r="F28" s="13">
        <v>41432914</v>
      </c>
      <c r="G28" s="13">
        <v>49512187</v>
      </c>
      <c r="H28" s="13" t="s">
        <v>238</v>
      </c>
      <c r="J28" s="30" t="s">
        <v>18</v>
      </c>
      <c r="K28" s="13">
        <v>11576109</v>
      </c>
      <c r="L28" s="13">
        <v>10942587</v>
      </c>
      <c r="M28" s="13">
        <v>10757671</v>
      </c>
      <c r="N28" s="13">
        <v>11398574</v>
      </c>
      <c r="O28" s="13">
        <v>12028084</v>
      </c>
      <c r="P28" s="13">
        <v>11047491.407093294</v>
      </c>
      <c r="R28" s="30" t="s">
        <v>18</v>
      </c>
      <c r="S28" s="31">
        <v>59430529</v>
      </c>
      <c r="T28" s="31">
        <v>46293429</v>
      </c>
      <c r="U28" s="31">
        <v>49504078</v>
      </c>
      <c r="V28" s="31">
        <v>52831488</v>
      </c>
      <c r="W28" s="31">
        <v>61540271</v>
      </c>
      <c r="X28" s="31">
        <v>48197831</v>
      </c>
    </row>
    <row r="31" ht="15.75" thickBot="1"/>
    <row r="32" spans="2:24" ht="15.75" customHeight="1" thickBot="1">
      <c r="B32" s="25"/>
      <c r="C32" s="78" t="s">
        <v>99</v>
      </c>
      <c r="D32" s="79"/>
      <c r="E32" s="79"/>
      <c r="F32" s="79"/>
      <c r="G32" s="79"/>
      <c r="H32" s="79"/>
      <c r="J32" s="25"/>
      <c r="K32" s="78" t="s">
        <v>100</v>
      </c>
      <c r="L32" s="79"/>
      <c r="M32" s="79"/>
      <c r="N32" s="79"/>
      <c r="O32" s="79"/>
      <c r="P32" s="79"/>
      <c r="R32" s="25"/>
      <c r="S32" s="78" t="s">
        <v>21</v>
      </c>
      <c r="T32" s="79"/>
      <c r="U32" s="79"/>
      <c r="V32" s="79"/>
      <c r="W32" s="79"/>
      <c r="X32" s="79"/>
    </row>
    <row r="33" spans="2:24" ht="16.5" thickBot="1" thickTop="1">
      <c r="B33" s="26" t="s">
        <v>91</v>
      </c>
      <c r="C33" s="27" t="s">
        <v>73</v>
      </c>
      <c r="D33" s="27" t="s">
        <v>74</v>
      </c>
      <c r="E33" s="27" t="s">
        <v>75</v>
      </c>
      <c r="F33" s="27" t="s">
        <v>76</v>
      </c>
      <c r="G33" s="27" t="s">
        <v>77</v>
      </c>
      <c r="H33" s="27" t="s">
        <v>118</v>
      </c>
      <c r="J33" s="26" t="s">
        <v>91</v>
      </c>
      <c r="K33" s="27" t="s">
        <v>73</v>
      </c>
      <c r="L33" s="27" t="s">
        <v>74</v>
      </c>
      <c r="M33" s="27" t="s">
        <v>75</v>
      </c>
      <c r="N33" s="27" t="s">
        <v>76</v>
      </c>
      <c r="O33" s="27" t="s">
        <v>77</v>
      </c>
      <c r="P33" s="27" t="s">
        <v>118</v>
      </c>
      <c r="R33" s="26" t="s">
        <v>5</v>
      </c>
      <c r="S33" s="27" t="s">
        <v>73</v>
      </c>
      <c r="T33" s="27" t="s">
        <v>74</v>
      </c>
      <c r="U33" s="27" t="s">
        <v>75</v>
      </c>
      <c r="V33" s="27" t="s">
        <v>76</v>
      </c>
      <c r="W33" s="27" t="s">
        <v>77</v>
      </c>
      <c r="X33" s="27" t="s">
        <v>118</v>
      </c>
    </row>
    <row r="34" spans="2:24" ht="15.75" thickBot="1">
      <c r="B34" s="4" t="s">
        <v>1</v>
      </c>
      <c r="C34" s="6">
        <v>1019353</v>
      </c>
      <c r="D34" s="6">
        <v>828973</v>
      </c>
      <c r="E34" s="6">
        <v>980932</v>
      </c>
      <c r="F34" s="6">
        <v>926180</v>
      </c>
      <c r="G34" s="6">
        <v>1018065</v>
      </c>
      <c r="H34" s="6">
        <v>839517</v>
      </c>
      <c r="J34" s="4" t="s">
        <v>1</v>
      </c>
      <c r="K34" s="6">
        <v>245284</v>
      </c>
      <c r="L34" s="6">
        <v>240267</v>
      </c>
      <c r="M34" s="6">
        <v>254189</v>
      </c>
      <c r="N34" s="6">
        <v>244825</v>
      </c>
      <c r="O34" s="6">
        <v>245222</v>
      </c>
      <c r="P34" s="6">
        <v>237141</v>
      </c>
      <c r="R34" s="4" t="s">
        <v>1</v>
      </c>
      <c r="S34" s="6">
        <v>1264637</v>
      </c>
      <c r="T34" s="6">
        <v>1069240</v>
      </c>
      <c r="U34" s="6">
        <v>1235121</v>
      </c>
      <c r="V34" s="6">
        <v>1171005</v>
      </c>
      <c r="W34" s="6">
        <v>1263287</v>
      </c>
      <c r="X34" s="6">
        <v>1076658</v>
      </c>
    </row>
    <row r="35" spans="2:24" ht="15.75" thickBot="1">
      <c r="B35" s="8" t="s">
        <v>6</v>
      </c>
      <c r="C35" s="11">
        <v>1616659</v>
      </c>
      <c r="D35" s="10">
        <v>1901276</v>
      </c>
      <c r="E35" s="10">
        <v>1848494</v>
      </c>
      <c r="F35" s="10">
        <v>1999060</v>
      </c>
      <c r="G35" s="10">
        <v>1762778</v>
      </c>
      <c r="H35" s="10">
        <v>1931509</v>
      </c>
      <c r="J35" s="8" t="s">
        <v>6</v>
      </c>
      <c r="K35" s="11">
        <v>19891</v>
      </c>
      <c r="L35" s="10">
        <v>28812</v>
      </c>
      <c r="M35" s="10">
        <v>36363</v>
      </c>
      <c r="N35" s="10">
        <v>38228</v>
      </c>
      <c r="O35" s="10">
        <v>36353</v>
      </c>
      <c r="P35" s="10">
        <v>35333</v>
      </c>
      <c r="R35" s="8" t="s">
        <v>6</v>
      </c>
      <c r="S35" s="11">
        <v>1636550</v>
      </c>
      <c r="T35" s="10">
        <v>1930088</v>
      </c>
      <c r="U35" s="10">
        <v>1884857</v>
      </c>
      <c r="V35" s="10">
        <v>2037288</v>
      </c>
      <c r="W35" s="10">
        <v>1799131</v>
      </c>
      <c r="X35" s="10">
        <v>1966842</v>
      </c>
    </row>
    <row r="36" spans="2:24" ht="15.75" thickBot="1">
      <c r="B36" s="4" t="s">
        <v>7</v>
      </c>
      <c r="C36" s="6">
        <v>1059994</v>
      </c>
      <c r="D36" s="6">
        <v>780961</v>
      </c>
      <c r="E36" s="6">
        <v>836588</v>
      </c>
      <c r="F36" s="6">
        <v>881658</v>
      </c>
      <c r="G36" s="6">
        <v>995827</v>
      </c>
      <c r="H36" s="6">
        <v>783109</v>
      </c>
      <c r="J36" s="4" t="s">
        <v>7</v>
      </c>
      <c r="K36" s="6">
        <v>311145</v>
      </c>
      <c r="L36" s="6">
        <v>302311</v>
      </c>
      <c r="M36" s="6">
        <v>315840</v>
      </c>
      <c r="N36" s="6">
        <v>333918</v>
      </c>
      <c r="O36" s="6">
        <v>326274</v>
      </c>
      <c r="P36" s="6">
        <v>324442</v>
      </c>
      <c r="R36" s="4" t="s">
        <v>7</v>
      </c>
      <c r="S36" s="6">
        <v>1371139</v>
      </c>
      <c r="T36" s="6">
        <v>1083272</v>
      </c>
      <c r="U36" s="6">
        <v>1152428</v>
      </c>
      <c r="V36" s="6">
        <v>1215576</v>
      </c>
      <c r="W36" s="6">
        <v>1322101</v>
      </c>
      <c r="X36" s="6">
        <v>1107551</v>
      </c>
    </row>
    <row r="37" spans="2:24" ht="15.75" thickBot="1">
      <c r="B37" s="8" t="s">
        <v>23</v>
      </c>
      <c r="C37" s="11" t="s">
        <v>94</v>
      </c>
      <c r="D37" s="10" t="s">
        <v>94</v>
      </c>
      <c r="E37" s="10">
        <v>280358</v>
      </c>
      <c r="F37" s="10">
        <v>694540</v>
      </c>
      <c r="G37" s="10">
        <v>924396</v>
      </c>
      <c r="H37" s="10">
        <v>700233</v>
      </c>
      <c r="J37" s="8" t="s">
        <v>23</v>
      </c>
      <c r="K37" s="11" t="s">
        <v>94</v>
      </c>
      <c r="L37" s="10" t="s">
        <v>94</v>
      </c>
      <c r="M37" s="10">
        <v>106371</v>
      </c>
      <c r="N37" s="10">
        <v>243347</v>
      </c>
      <c r="O37" s="10">
        <v>216378</v>
      </c>
      <c r="P37" s="10">
        <v>206435</v>
      </c>
      <c r="R37" s="8" t="s">
        <v>23</v>
      </c>
      <c r="S37" s="11" t="s">
        <v>94</v>
      </c>
      <c r="T37" s="10" t="s">
        <v>94</v>
      </c>
      <c r="U37" s="10">
        <v>386729</v>
      </c>
      <c r="V37" s="10">
        <v>937887</v>
      </c>
      <c r="W37" s="10">
        <v>1140774</v>
      </c>
      <c r="X37" s="10">
        <v>906668</v>
      </c>
    </row>
    <row r="38" spans="2:24" ht="15.75" thickBot="1">
      <c r="B38" s="4" t="s">
        <v>8</v>
      </c>
      <c r="C38" s="6">
        <v>8996172</v>
      </c>
      <c r="D38" s="6">
        <v>8490268</v>
      </c>
      <c r="E38" s="6">
        <v>9041863</v>
      </c>
      <c r="F38" s="6">
        <v>9736970</v>
      </c>
      <c r="G38" s="6">
        <v>9659202</v>
      </c>
      <c r="H38" s="6">
        <v>8985047</v>
      </c>
      <c r="J38" s="4" t="s">
        <v>8</v>
      </c>
      <c r="K38" s="6">
        <v>1066748</v>
      </c>
      <c r="L38" s="6">
        <v>1021898</v>
      </c>
      <c r="M38" s="6">
        <v>1039314</v>
      </c>
      <c r="N38" s="6">
        <v>1116036</v>
      </c>
      <c r="O38" s="6">
        <v>1100873</v>
      </c>
      <c r="P38" s="6">
        <v>1009555</v>
      </c>
      <c r="R38" s="4" t="s">
        <v>8</v>
      </c>
      <c r="S38" s="6">
        <v>10062920</v>
      </c>
      <c r="T38" s="6">
        <v>9512166</v>
      </c>
      <c r="U38" s="6">
        <v>10081177</v>
      </c>
      <c r="V38" s="6">
        <v>10853006</v>
      </c>
      <c r="W38" s="6">
        <v>10760075</v>
      </c>
      <c r="X38" s="6">
        <v>9994602</v>
      </c>
    </row>
    <row r="39" spans="2:24" ht="15.75" thickBot="1">
      <c r="B39" s="8" t="s">
        <v>9</v>
      </c>
      <c r="C39" s="11">
        <v>1776160</v>
      </c>
      <c r="D39" s="10">
        <v>1607185</v>
      </c>
      <c r="E39" s="10">
        <v>1723288</v>
      </c>
      <c r="F39" s="10">
        <v>1818079</v>
      </c>
      <c r="G39" s="10">
        <v>1898744</v>
      </c>
      <c r="H39" s="10">
        <v>1698278</v>
      </c>
      <c r="J39" s="8" t="s">
        <v>9</v>
      </c>
      <c r="K39" s="11">
        <v>321737</v>
      </c>
      <c r="L39" s="10">
        <v>283468</v>
      </c>
      <c r="M39" s="10">
        <v>282096</v>
      </c>
      <c r="N39" s="10">
        <v>292604</v>
      </c>
      <c r="O39" s="10">
        <v>290533</v>
      </c>
      <c r="P39" s="10">
        <v>265439</v>
      </c>
      <c r="R39" s="8" t="s">
        <v>9</v>
      </c>
      <c r="S39" s="11">
        <v>2097897</v>
      </c>
      <c r="T39" s="10">
        <v>1890653</v>
      </c>
      <c r="U39" s="10">
        <v>2005384</v>
      </c>
      <c r="V39" s="10">
        <v>2110683</v>
      </c>
      <c r="W39" s="10">
        <v>2189277</v>
      </c>
      <c r="X39" s="10">
        <v>1963717</v>
      </c>
    </row>
    <row r="40" spans="2:24" ht="15.75" thickBot="1">
      <c r="B40" s="4" t="s">
        <v>10</v>
      </c>
      <c r="C40" s="6">
        <v>4914041</v>
      </c>
      <c r="D40" s="6">
        <v>5121967</v>
      </c>
      <c r="E40" s="6">
        <v>5411590</v>
      </c>
      <c r="F40" s="6">
        <v>5676478</v>
      </c>
      <c r="G40" s="6">
        <v>5278751</v>
      </c>
      <c r="H40" s="6">
        <v>5428553</v>
      </c>
      <c r="J40" s="4" t="s">
        <v>10</v>
      </c>
      <c r="K40" s="6">
        <v>544392</v>
      </c>
      <c r="L40" s="6">
        <v>520359</v>
      </c>
      <c r="M40" s="6">
        <v>548661</v>
      </c>
      <c r="N40" s="6">
        <v>578974</v>
      </c>
      <c r="O40" s="6">
        <v>576905</v>
      </c>
      <c r="P40" s="6">
        <v>542746</v>
      </c>
      <c r="R40" s="4" t="s">
        <v>10</v>
      </c>
      <c r="S40" s="6">
        <v>5458433</v>
      </c>
      <c r="T40" s="6">
        <v>5642326</v>
      </c>
      <c r="U40" s="6">
        <v>5960251</v>
      </c>
      <c r="V40" s="6">
        <v>6255452</v>
      </c>
      <c r="W40" s="6">
        <v>5855656</v>
      </c>
      <c r="X40" s="6">
        <v>5971299</v>
      </c>
    </row>
    <row r="41" spans="2:24" ht="15.75" thickBot="1">
      <c r="B41" s="8" t="s">
        <v>11</v>
      </c>
      <c r="C41" s="11">
        <v>932661</v>
      </c>
      <c r="D41" s="10">
        <v>773401</v>
      </c>
      <c r="E41" s="10">
        <v>813613</v>
      </c>
      <c r="F41" s="10">
        <v>1289480</v>
      </c>
      <c r="G41" s="10">
        <v>1839535</v>
      </c>
      <c r="H41" s="10">
        <v>1540637</v>
      </c>
      <c r="J41" s="8" t="s">
        <v>11</v>
      </c>
      <c r="K41" s="11">
        <v>298070</v>
      </c>
      <c r="L41" s="10">
        <v>302789</v>
      </c>
      <c r="M41" s="10">
        <v>273681</v>
      </c>
      <c r="N41" s="10">
        <v>421460</v>
      </c>
      <c r="O41" s="10">
        <v>372917</v>
      </c>
      <c r="P41" s="10">
        <v>359461</v>
      </c>
      <c r="R41" s="8" t="s">
        <v>11</v>
      </c>
      <c r="S41" s="11">
        <v>1230731</v>
      </c>
      <c r="T41" s="10">
        <v>1076190</v>
      </c>
      <c r="U41" s="10">
        <v>1087294</v>
      </c>
      <c r="V41" s="10">
        <v>1710940</v>
      </c>
      <c r="W41" s="10">
        <v>2212452</v>
      </c>
      <c r="X41" s="10">
        <v>1900098</v>
      </c>
    </row>
    <row r="42" spans="2:24" ht="15.75" thickBot="1">
      <c r="B42" s="4" t="s">
        <v>2</v>
      </c>
      <c r="C42" s="6">
        <v>1110618</v>
      </c>
      <c r="D42" s="6">
        <v>935335</v>
      </c>
      <c r="E42" s="6">
        <v>978633</v>
      </c>
      <c r="F42" s="6">
        <v>989479</v>
      </c>
      <c r="G42" s="6">
        <v>1041094</v>
      </c>
      <c r="H42" s="6">
        <v>884648</v>
      </c>
      <c r="J42" s="4" t="s">
        <v>2</v>
      </c>
      <c r="K42" s="6">
        <v>505514</v>
      </c>
      <c r="L42" s="6">
        <v>503489</v>
      </c>
      <c r="M42" s="6">
        <v>506374</v>
      </c>
      <c r="N42" s="6">
        <v>501317</v>
      </c>
      <c r="O42" s="6">
        <v>799254</v>
      </c>
      <c r="P42" s="6">
        <v>467243</v>
      </c>
      <c r="R42" s="4" t="s">
        <v>2</v>
      </c>
      <c r="S42" s="6">
        <v>1616132</v>
      </c>
      <c r="T42" s="6">
        <v>1438824</v>
      </c>
      <c r="U42" s="6">
        <v>1485007</v>
      </c>
      <c r="V42" s="6">
        <v>1490796</v>
      </c>
      <c r="W42" s="6">
        <v>1840348</v>
      </c>
      <c r="X42" s="6">
        <v>1351891</v>
      </c>
    </row>
    <row r="43" spans="2:24" ht="15.75" thickBot="1">
      <c r="B43" s="8" t="s">
        <v>12</v>
      </c>
      <c r="C43" s="11">
        <v>9488124</v>
      </c>
      <c r="D43" s="10">
        <v>7640641</v>
      </c>
      <c r="E43" s="10">
        <v>8434389</v>
      </c>
      <c r="F43" s="10">
        <v>9063850</v>
      </c>
      <c r="G43" s="10">
        <v>10035162</v>
      </c>
      <c r="H43" s="10">
        <v>8110708</v>
      </c>
      <c r="J43" s="8" t="s">
        <v>12</v>
      </c>
      <c r="K43" s="11">
        <v>1275053</v>
      </c>
      <c r="L43" s="10">
        <v>1192353</v>
      </c>
      <c r="M43" s="10">
        <v>1243890</v>
      </c>
      <c r="N43" s="10">
        <v>1319433</v>
      </c>
      <c r="O43" s="10">
        <v>1378088</v>
      </c>
      <c r="P43" s="10">
        <v>1274039</v>
      </c>
      <c r="R43" s="8" t="s">
        <v>12</v>
      </c>
      <c r="S43" s="11">
        <v>10763177</v>
      </c>
      <c r="T43" s="10">
        <v>8832994</v>
      </c>
      <c r="U43" s="10">
        <v>9678279</v>
      </c>
      <c r="V43" s="10">
        <v>10383283</v>
      </c>
      <c r="W43" s="10">
        <v>11413250</v>
      </c>
      <c r="X43" s="10">
        <v>9384747</v>
      </c>
    </row>
    <row r="44" spans="2:24" ht="15.75" thickBot="1">
      <c r="B44" s="4" t="s">
        <v>13</v>
      </c>
      <c r="C44" s="6">
        <v>1590683</v>
      </c>
      <c r="D44" s="6">
        <v>684970</v>
      </c>
      <c r="E44" s="6">
        <v>882209</v>
      </c>
      <c r="F44" s="6">
        <v>1013771</v>
      </c>
      <c r="G44" s="6">
        <v>1691006</v>
      </c>
      <c r="H44" s="6">
        <v>781300</v>
      </c>
      <c r="J44" s="4" t="s">
        <v>13</v>
      </c>
      <c r="K44" s="6">
        <v>201680</v>
      </c>
      <c r="L44" s="6">
        <v>167295</v>
      </c>
      <c r="M44" s="6">
        <v>161210</v>
      </c>
      <c r="N44" s="6">
        <v>184523</v>
      </c>
      <c r="O44" s="6">
        <v>223180</v>
      </c>
      <c r="P44" s="6">
        <v>187430</v>
      </c>
      <c r="R44" s="4" t="s">
        <v>13</v>
      </c>
      <c r="S44" s="6">
        <v>1792363</v>
      </c>
      <c r="T44" s="6">
        <v>852265</v>
      </c>
      <c r="U44" s="6">
        <v>1043419</v>
      </c>
      <c r="V44" s="6">
        <v>1198294</v>
      </c>
      <c r="W44" s="6">
        <v>1914186</v>
      </c>
      <c r="X44" s="6">
        <v>968730</v>
      </c>
    </row>
    <row r="45" spans="2:24" ht="15.75" thickBot="1">
      <c r="B45" s="8" t="s">
        <v>14</v>
      </c>
      <c r="C45" s="11">
        <v>468491</v>
      </c>
      <c r="D45" s="10">
        <v>183298</v>
      </c>
      <c r="E45" s="10">
        <v>242647</v>
      </c>
      <c r="F45" s="10">
        <v>238780</v>
      </c>
      <c r="G45" s="10">
        <v>465592</v>
      </c>
      <c r="H45" s="10">
        <v>209094</v>
      </c>
      <c r="J45" s="8" t="s">
        <v>14</v>
      </c>
      <c r="K45" s="11">
        <v>70547</v>
      </c>
      <c r="L45" s="10">
        <v>61163</v>
      </c>
      <c r="M45" s="10">
        <v>62267</v>
      </c>
      <c r="N45" s="10">
        <v>113762</v>
      </c>
      <c r="O45" s="10">
        <v>71997</v>
      </c>
      <c r="P45" s="10">
        <v>62923</v>
      </c>
      <c r="R45" s="8" t="s">
        <v>95</v>
      </c>
      <c r="S45" s="11">
        <v>539038</v>
      </c>
      <c r="T45" s="10">
        <v>244461</v>
      </c>
      <c r="U45" s="10">
        <v>304914</v>
      </c>
      <c r="V45" s="10">
        <v>352542</v>
      </c>
      <c r="W45" s="10">
        <v>537589</v>
      </c>
      <c r="X45" s="10">
        <v>272017</v>
      </c>
    </row>
    <row r="46" spans="2:24" ht="15.75" thickBot="1">
      <c r="B46" s="4" t="s">
        <v>15</v>
      </c>
      <c r="C46" s="6">
        <v>1000525</v>
      </c>
      <c r="D46" s="6">
        <v>849021</v>
      </c>
      <c r="E46" s="6">
        <v>909759</v>
      </c>
      <c r="F46" s="6">
        <v>994062</v>
      </c>
      <c r="G46" s="6">
        <v>997594</v>
      </c>
      <c r="H46" s="6">
        <v>907930</v>
      </c>
      <c r="J46" s="4" t="s">
        <v>15</v>
      </c>
      <c r="K46" s="6">
        <v>84452</v>
      </c>
      <c r="L46" s="6">
        <v>79717</v>
      </c>
      <c r="M46" s="6">
        <v>83004</v>
      </c>
      <c r="N46" s="6">
        <v>92799</v>
      </c>
      <c r="O46" s="6">
        <v>86857</v>
      </c>
      <c r="P46" s="6">
        <v>92059</v>
      </c>
      <c r="R46" s="4" t="s">
        <v>15</v>
      </c>
      <c r="S46" s="6">
        <v>1084977</v>
      </c>
      <c r="T46" s="6">
        <v>928738</v>
      </c>
      <c r="U46" s="6">
        <v>992763</v>
      </c>
      <c r="V46" s="6">
        <v>1086861</v>
      </c>
      <c r="W46" s="6">
        <v>1084451</v>
      </c>
      <c r="X46" s="6">
        <v>999989</v>
      </c>
    </row>
    <row r="47" spans="2:24" ht="15.75" thickBot="1">
      <c r="B47" s="8" t="s">
        <v>16</v>
      </c>
      <c r="C47" s="11">
        <v>803988</v>
      </c>
      <c r="D47" s="10">
        <v>333218</v>
      </c>
      <c r="E47" s="10">
        <v>530627</v>
      </c>
      <c r="F47" s="10">
        <v>580439</v>
      </c>
      <c r="G47" s="10">
        <v>1013103</v>
      </c>
      <c r="H47" s="10">
        <v>520746</v>
      </c>
      <c r="J47" s="8" t="s">
        <v>16</v>
      </c>
      <c r="K47" s="11">
        <v>191926</v>
      </c>
      <c r="L47" s="10">
        <v>170552</v>
      </c>
      <c r="M47" s="10">
        <v>185681</v>
      </c>
      <c r="N47" s="10">
        <v>191124</v>
      </c>
      <c r="O47" s="10">
        <v>151092</v>
      </c>
      <c r="P47" s="10">
        <v>144156</v>
      </c>
      <c r="R47" s="8" t="s">
        <v>16</v>
      </c>
      <c r="S47" s="11">
        <v>995914</v>
      </c>
      <c r="T47" s="10">
        <v>503770</v>
      </c>
      <c r="U47" s="10">
        <v>716308</v>
      </c>
      <c r="V47" s="10">
        <v>771563</v>
      </c>
      <c r="W47" s="10">
        <v>1164195</v>
      </c>
      <c r="X47" s="10">
        <v>664902</v>
      </c>
    </row>
    <row r="48" spans="2:24" ht="15.75" thickBot="1">
      <c r="B48" s="4" t="s">
        <v>17</v>
      </c>
      <c r="C48" s="6">
        <v>397169</v>
      </c>
      <c r="D48" s="6">
        <v>209552</v>
      </c>
      <c r="E48" s="6">
        <v>262590</v>
      </c>
      <c r="F48" s="6">
        <v>314114</v>
      </c>
      <c r="G48" s="6">
        <v>400345</v>
      </c>
      <c r="H48" s="6">
        <v>240030</v>
      </c>
      <c r="J48" s="4" t="s">
        <v>17</v>
      </c>
      <c r="K48" s="6">
        <v>29945</v>
      </c>
      <c r="L48" s="6">
        <v>23850</v>
      </c>
      <c r="M48" s="6">
        <v>24487</v>
      </c>
      <c r="N48" s="6">
        <v>31197</v>
      </c>
      <c r="O48" s="6">
        <v>34074</v>
      </c>
      <c r="P48" s="6">
        <v>24017</v>
      </c>
      <c r="R48" s="4" t="s">
        <v>17</v>
      </c>
      <c r="S48" s="6">
        <v>427114</v>
      </c>
      <c r="T48" s="6">
        <v>233402</v>
      </c>
      <c r="U48" s="6">
        <v>287077</v>
      </c>
      <c r="V48" s="6">
        <v>345311</v>
      </c>
      <c r="W48" s="6">
        <v>434419</v>
      </c>
      <c r="X48" s="6">
        <v>264047</v>
      </c>
    </row>
    <row r="49" spans="2:24" ht="15.75" thickBot="1">
      <c r="B49" s="8" t="s">
        <v>18</v>
      </c>
      <c r="C49" s="11">
        <v>35174638</v>
      </c>
      <c r="D49" s="10">
        <v>30340066</v>
      </c>
      <c r="E49" s="10">
        <v>33177580</v>
      </c>
      <c r="F49" s="10">
        <v>36216940</v>
      </c>
      <c r="G49" s="10">
        <v>39021194</v>
      </c>
      <c r="H49" s="10">
        <v>33561339</v>
      </c>
      <c r="J49" s="8" t="s">
        <v>18</v>
      </c>
      <c r="K49" s="11">
        <v>5166384</v>
      </c>
      <c r="L49" s="10">
        <v>4898323</v>
      </c>
      <c r="M49" s="10">
        <v>5123428</v>
      </c>
      <c r="N49" s="10">
        <v>5703547</v>
      </c>
      <c r="O49" s="10">
        <v>5909997</v>
      </c>
      <c r="P49" s="10">
        <v>5232419</v>
      </c>
      <c r="R49" s="8" t="s">
        <v>18</v>
      </c>
      <c r="S49" s="11">
        <v>40341022</v>
      </c>
      <c r="T49" s="10">
        <v>35238389</v>
      </c>
      <c r="U49" s="10">
        <v>38301008</v>
      </c>
      <c r="V49" s="10">
        <v>41920487</v>
      </c>
      <c r="W49" s="10">
        <v>44931191</v>
      </c>
      <c r="X49" s="10">
        <v>38793758</v>
      </c>
    </row>
  </sheetData>
  <sheetProtection/>
  <mergeCells count="10">
    <mergeCell ref="S15:X15"/>
    <mergeCell ref="C32:H32"/>
    <mergeCell ref="K32:P32"/>
    <mergeCell ref="S32:X32"/>
    <mergeCell ref="C3:H3"/>
    <mergeCell ref="K3:P3"/>
    <mergeCell ref="S3:X3"/>
    <mergeCell ref="J13:M13"/>
    <mergeCell ref="C15:H15"/>
    <mergeCell ref="K15:P15"/>
  </mergeCells>
  <hyperlinks>
    <hyperlink ref="A1" location="'Resumen Anexo'!A1" display="Regresa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K51" sqref="K51"/>
    </sheetView>
  </sheetViews>
  <sheetFormatPr defaultColWidth="11.421875" defaultRowHeight="15"/>
  <cols>
    <col min="1" max="1" width="11.421875" style="36" customWidth="1"/>
    <col min="2" max="2" width="50.7109375" style="36" bestFit="1" customWidth="1"/>
    <col min="3" max="16384" width="11.421875" style="36" customWidth="1"/>
  </cols>
  <sheetData>
    <row r="1" spans="1:8" ht="23.25" thickBot="1">
      <c r="A1" s="37" t="s">
        <v>113</v>
      </c>
      <c r="B1" s="81" t="s">
        <v>105</v>
      </c>
      <c r="C1" s="81"/>
      <c r="D1" s="81"/>
      <c r="E1" s="81"/>
      <c r="F1" s="81"/>
      <c r="G1" s="81"/>
      <c r="H1" s="81"/>
    </row>
    <row r="2" spans="2:8" ht="15.75" thickBot="1">
      <c r="B2" s="25"/>
      <c r="C2" s="78" t="s">
        <v>101</v>
      </c>
      <c r="D2" s="79"/>
      <c r="E2" s="79"/>
      <c r="F2" s="79"/>
      <c r="G2" s="79"/>
      <c r="H2" s="79"/>
    </row>
    <row r="3" spans="2:8" ht="16.5" thickBot="1" thickTop="1">
      <c r="B3" s="12"/>
      <c r="C3" s="27" t="s">
        <v>73</v>
      </c>
      <c r="D3" s="27" t="s">
        <v>74</v>
      </c>
      <c r="E3" s="27" t="s">
        <v>75</v>
      </c>
      <c r="F3" s="27" t="s">
        <v>76</v>
      </c>
      <c r="G3" s="27" t="s">
        <v>77</v>
      </c>
      <c r="H3" s="27" t="s">
        <v>118</v>
      </c>
    </row>
    <row r="4" spans="2:8" ht="15.75" thickBot="1">
      <c r="B4" s="4" t="s">
        <v>0</v>
      </c>
      <c r="C4" s="6">
        <v>651293.4684931507</v>
      </c>
      <c r="D4" s="6">
        <v>507325.2493150685</v>
      </c>
      <c r="E4" s="6">
        <v>542510.4438356163</v>
      </c>
      <c r="F4" s="6">
        <v>578975.2109589041</v>
      </c>
      <c r="G4" s="6">
        <v>674413.9287671231</v>
      </c>
      <c r="H4" s="6">
        <v>528195.4082191781</v>
      </c>
    </row>
    <row r="5" spans="2:8" ht="15.75" thickBot="1">
      <c r="B5" s="8" t="s">
        <v>5</v>
      </c>
      <c r="C5" s="10">
        <v>442093.391780822</v>
      </c>
      <c r="D5" s="10">
        <v>386174.1260273973</v>
      </c>
      <c r="E5" s="10">
        <v>419737.0739726028</v>
      </c>
      <c r="F5" s="10">
        <v>459402.597260274</v>
      </c>
      <c r="G5" s="10">
        <v>492396.61369863007</v>
      </c>
      <c r="H5" s="10">
        <v>425137.0739726028</v>
      </c>
    </row>
    <row r="6" spans="2:8" ht="15.75" thickBot="1">
      <c r="B6" s="4" t="s">
        <v>19</v>
      </c>
      <c r="C6" s="6">
        <v>3615489.304109589</v>
      </c>
      <c r="D6" s="6">
        <v>3795089.41369863</v>
      </c>
      <c r="E6" s="6">
        <v>3900539.923287671</v>
      </c>
      <c r="F6" s="6">
        <v>4078377.632876712</v>
      </c>
      <c r="G6" s="6">
        <v>3873704.2958904114</v>
      </c>
      <c r="H6" s="6">
        <v>3953703.7479452053</v>
      </c>
    </row>
    <row r="7" spans="2:8" ht="15.75" thickBot="1">
      <c r="B7" s="30" t="s">
        <v>102</v>
      </c>
      <c r="C7" s="13">
        <f aca="true" t="shared" si="0" ref="C7:H7">SUM(C4:C6)</f>
        <v>4708876.164383562</v>
      </c>
      <c r="D7" s="13">
        <f t="shared" si="0"/>
        <v>4688588.789041095</v>
      </c>
      <c r="E7" s="13">
        <f t="shared" si="0"/>
        <v>4862787.4410958905</v>
      </c>
      <c r="F7" s="13">
        <f t="shared" si="0"/>
        <v>5116755.4410958905</v>
      </c>
      <c r="G7" s="13">
        <f t="shared" si="0"/>
        <v>5040514.838356164</v>
      </c>
      <c r="H7" s="13">
        <f t="shared" si="0"/>
        <v>4907036.230136986</v>
      </c>
    </row>
    <row r="9" spans="2:8" ht="23.25" thickBot="1">
      <c r="B9" s="81" t="s">
        <v>104</v>
      </c>
      <c r="C9" s="81"/>
      <c r="D9" s="81"/>
      <c r="E9" s="81"/>
      <c r="F9" s="81"/>
      <c r="G9" s="81"/>
      <c r="H9" s="81"/>
    </row>
    <row r="10" spans="2:8" ht="15.75" thickBot="1">
      <c r="B10" s="33" t="s">
        <v>19</v>
      </c>
      <c r="C10" s="34" t="s">
        <v>73</v>
      </c>
      <c r="D10" s="34" t="s">
        <v>74</v>
      </c>
      <c r="E10" s="34" t="s">
        <v>75</v>
      </c>
      <c r="F10" s="34" t="s">
        <v>76</v>
      </c>
      <c r="G10" s="34" t="s">
        <v>77</v>
      </c>
      <c r="H10" s="34" t="s">
        <v>118</v>
      </c>
    </row>
    <row r="11" spans="2:8" ht="16.5" thickBot="1" thickTop="1">
      <c r="B11" s="8" t="s">
        <v>32</v>
      </c>
      <c r="C11" s="11">
        <v>5</v>
      </c>
      <c r="D11" s="11">
        <v>8</v>
      </c>
      <c r="E11" s="11">
        <v>4</v>
      </c>
      <c r="F11" s="11">
        <v>7</v>
      </c>
      <c r="G11" s="11">
        <v>10</v>
      </c>
      <c r="H11" s="11">
        <v>3</v>
      </c>
    </row>
    <row r="12" spans="2:8" ht="15.75" thickBot="1">
      <c r="B12" s="4" t="s">
        <v>33</v>
      </c>
      <c r="C12" s="7">
        <v>54</v>
      </c>
      <c r="D12" s="7">
        <v>59</v>
      </c>
      <c r="E12" s="7">
        <v>69</v>
      </c>
      <c r="F12" s="7">
        <v>56</v>
      </c>
      <c r="G12" s="7">
        <v>58</v>
      </c>
      <c r="H12" s="7">
        <v>67</v>
      </c>
    </row>
    <row r="13" spans="2:8" ht="15.75" thickBot="1">
      <c r="B13" s="8" t="s">
        <v>34</v>
      </c>
      <c r="C13" s="11">
        <v>14</v>
      </c>
      <c r="D13" s="11">
        <v>23</v>
      </c>
      <c r="E13" s="11">
        <v>30</v>
      </c>
      <c r="F13" s="11">
        <v>14</v>
      </c>
      <c r="G13" s="11">
        <v>20</v>
      </c>
      <c r="H13" s="11">
        <v>33</v>
      </c>
    </row>
    <row r="14" spans="2:8" ht="15.75" thickBot="1">
      <c r="B14" s="4" t="s">
        <v>35</v>
      </c>
      <c r="C14" s="7">
        <v>115</v>
      </c>
      <c r="D14" s="7">
        <v>141</v>
      </c>
      <c r="E14" s="7">
        <v>137</v>
      </c>
      <c r="F14" s="7">
        <v>139</v>
      </c>
      <c r="G14" s="7">
        <v>139</v>
      </c>
      <c r="H14" s="7">
        <v>153</v>
      </c>
    </row>
    <row r="15" spans="2:8" ht="15.75" thickBot="1">
      <c r="B15" s="8" t="s">
        <v>36</v>
      </c>
      <c r="C15" s="11">
        <v>153</v>
      </c>
      <c r="D15" s="11">
        <v>170</v>
      </c>
      <c r="E15" s="11">
        <v>196</v>
      </c>
      <c r="F15" s="11">
        <v>195</v>
      </c>
      <c r="G15" s="11">
        <v>169</v>
      </c>
      <c r="H15" s="11">
        <v>177</v>
      </c>
    </row>
    <row r="16" spans="2:8" ht="15.75" thickBot="1">
      <c r="B16" s="4" t="s">
        <v>37</v>
      </c>
      <c r="C16" s="7">
        <v>525</v>
      </c>
      <c r="D16" s="7">
        <v>584</v>
      </c>
      <c r="E16" s="7">
        <v>618</v>
      </c>
      <c r="F16" s="7">
        <v>585</v>
      </c>
      <c r="G16" s="7">
        <v>480</v>
      </c>
      <c r="H16" s="7">
        <v>579</v>
      </c>
    </row>
    <row r="17" spans="2:8" ht="15.75" thickBot="1">
      <c r="B17" s="30" t="s">
        <v>18</v>
      </c>
      <c r="C17" s="27">
        <v>866</v>
      </c>
      <c r="D17" s="27">
        <v>985</v>
      </c>
      <c r="E17" s="27">
        <v>1054</v>
      </c>
      <c r="F17" s="27">
        <v>996</v>
      </c>
      <c r="G17" s="27">
        <v>876</v>
      </c>
      <c r="H17" s="27">
        <v>1012</v>
      </c>
    </row>
    <row r="18" ht="15.75" thickBot="1"/>
    <row r="19" spans="2:8" ht="15.75" thickBot="1">
      <c r="B19" s="33" t="s">
        <v>0</v>
      </c>
      <c r="C19" s="34" t="s">
        <v>73</v>
      </c>
      <c r="D19" s="34" t="s">
        <v>74</v>
      </c>
      <c r="E19" s="34" t="s">
        <v>75</v>
      </c>
      <c r="F19" s="34" t="s">
        <v>76</v>
      </c>
      <c r="G19" s="34" t="s">
        <v>77</v>
      </c>
      <c r="H19" s="34" t="s">
        <v>118</v>
      </c>
    </row>
    <row r="20" spans="2:8" ht="16.5" thickBot="1" thickTop="1">
      <c r="B20" s="8" t="s">
        <v>24</v>
      </c>
      <c r="C20" s="11">
        <v>42</v>
      </c>
      <c r="D20" s="11">
        <v>32</v>
      </c>
      <c r="E20" s="11">
        <v>27</v>
      </c>
      <c r="F20" s="11">
        <v>32</v>
      </c>
      <c r="G20" s="11">
        <v>45</v>
      </c>
      <c r="H20" s="11">
        <v>43</v>
      </c>
    </row>
    <row r="21" spans="2:8" ht="15.75" thickBot="1">
      <c r="B21" s="4" t="s">
        <v>3</v>
      </c>
      <c r="C21" s="7">
        <v>24</v>
      </c>
      <c r="D21" s="7">
        <v>29</v>
      </c>
      <c r="E21" s="7">
        <v>46</v>
      </c>
      <c r="F21" s="7">
        <v>62</v>
      </c>
      <c r="G21" s="7">
        <v>71</v>
      </c>
      <c r="H21" s="7">
        <v>51</v>
      </c>
    </row>
    <row r="22" spans="2:8" ht="15.75" thickBot="1">
      <c r="B22" s="8" t="s">
        <v>25</v>
      </c>
      <c r="C22" s="11">
        <v>80</v>
      </c>
      <c r="D22" s="11">
        <v>68</v>
      </c>
      <c r="E22" s="11">
        <v>66</v>
      </c>
      <c r="F22" s="11">
        <v>65</v>
      </c>
      <c r="G22" s="11">
        <v>78</v>
      </c>
      <c r="H22" s="11">
        <v>72</v>
      </c>
    </row>
    <row r="23" spans="2:8" ht="15.75" thickBot="1">
      <c r="B23" s="4" t="s">
        <v>26</v>
      </c>
      <c r="C23" s="7">
        <v>259</v>
      </c>
      <c r="D23" s="7">
        <v>215</v>
      </c>
      <c r="E23" s="7">
        <v>248</v>
      </c>
      <c r="F23" s="7">
        <v>244</v>
      </c>
      <c r="G23" s="7">
        <v>247</v>
      </c>
      <c r="H23" s="7">
        <v>261</v>
      </c>
    </row>
    <row r="24" spans="2:8" ht="15.75" thickBot="1">
      <c r="B24" s="8" t="s">
        <v>93</v>
      </c>
      <c r="C24" s="11">
        <v>384</v>
      </c>
      <c r="D24" s="11">
        <v>375</v>
      </c>
      <c r="E24" s="11">
        <v>345</v>
      </c>
      <c r="F24" s="11">
        <v>356</v>
      </c>
      <c r="G24" s="11">
        <v>349</v>
      </c>
      <c r="H24" s="11">
        <v>352</v>
      </c>
    </row>
    <row r="25" spans="2:8" ht="15.75" thickBot="1">
      <c r="B25" s="4" t="s">
        <v>27</v>
      </c>
      <c r="C25" s="7">
        <v>184</v>
      </c>
      <c r="D25" s="7">
        <v>149</v>
      </c>
      <c r="E25" s="7">
        <v>147</v>
      </c>
      <c r="F25" s="7">
        <v>144</v>
      </c>
      <c r="G25" s="7">
        <v>178</v>
      </c>
      <c r="H25" s="7">
        <v>170</v>
      </c>
    </row>
    <row r="26" spans="2:8" ht="15.75" thickBot="1">
      <c r="B26" s="8" t="s">
        <v>28</v>
      </c>
      <c r="C26" s="11">
        <v>83</v>
      </c>
      <c r="D26" s="11">
        <v>59</v>
      </c>
      <c r="E26" s="11">
        <v>83</v>
      </c>
      <c r="F26" s="11">
        <v>67</v>
      </c>
      <c r="G26" s="11">
        <v>81</v>
      </c>
      <c r="H26" s="11">
        <v>92</v>
      </c>
    </row>
    <row r="27" spans="2:8" ht="15.75" thickBot="1">
      <c r="B27" s="4" t="s">
        <v>29</v>
      </c>
      <c r="C27" s="7">
        <v>88</v>
      </c>
      <c r="D27" s="7">
        <v>79</v>
      </c>
      <c r="E27" s="7">
        <v>75</v>
      </c>
      <c r="F27" s="7">
        <v>72</v>
      </c>
      <c r="G27" s="7">
        <v>89</v>
      </c>
      <c r="H27" s="7">
        <v>86</v>
      </c>
    </row>
    <row r="28" spans="2:8" ht="15.75" thickBot="1">
      <c r="B28" s="8" t="s">
        <v>30</v>
      </c>
      <c r="C28" s="11">
        <v>55</v>
      </c>
      <c r="D28" s="11">
        <v>35</v>
      </c>
      <c r="E28" s="11">
        <v>55</v>
      </c>
      <c r="F28" s="11">
        <v>52</v>
      </c>
      <c r="G28" s="11">
        <v>53</v>
      </c>
      <c r="H28" s="11">
        <v>51</v>
      </c>
    </row>
    <row r="29" spans="2:8" ht="15.75" thickBot="1">
      <c r="B29" s="4" t="s">
        <v>103</v>
      </c>
      <c r="C29" s="7">
        <v>93</v>
      </c>
      <c r="D29" s="7">
        <v>77</v>
      </c>
      <c r="E29" s="7">
        <v>93</v>
      </c>
      <c r="F29" s="7">
        <v>73</v>
      </c>
      <c r="G29" s="7">
        <v>103</v>
      </c>
      <c r="H29" s="7">
        <v>90</v>
      </c>
    </row>
    <row r="30" spans="2:8" ht="15.75" thickBot="1">
      <c r="B30" s="8" t="s">
        <v>4</v>
      </c>
      <c r="C30" s="11">
        <v>18</v>
      </c>
      <c r="D30" s="11">
        <v>18</v>
      </c>
      <c r="E30" s="11">
        <v>20</v>
      </c>
      <c r="F30" s="11">
        <v>9</v>
      </c>
      <c r="G30" s="11">
        <v>11</v>
      </c>
      <c r="H30" s="11">
        <v>18</v>
      </c>
    </row>
    <row r="31" spans="2:8" ht="15.75" thickBot="1">
      <c r="B31" s="28" t="s">
        <v>18</v>
      </c>
      <c r="C31" s="29">
        <v>1310</v>
      </c>
      <c r="D31" s="29">
        <v>1136</v>
      </c>
      <c r="E31" s="29">
        <v>1205</v>
      </c>
      <c r="F31" s="29">
        <v>1176</v>
      </c>
      <c r="G31" s="29">
        <v>1305</v>
      </c>
      <c r="H31" s="29">
        <v>1286</v>
      </c>
    </row>
    <row r="32" ht="15.75" thickBot="1"/>
    <row r="33" spans="2:8" ht="15.75" thickBot="1">
      <c r="B33" s="33" t="s">
        <v>5</v>
      </c>
      <c r="C33" s="34" t="s">
        <v>73</v>
      </c>
      <c r="D33" s="34" t="s">
        <v>74</v>
      </c>
      <c r="E33" s="34" t="s">
        <v>75</v>
      </c>
      <c r="F33" s="34" t="s">
        <v>76</v>
      </c>
      <c r="G33" s="34" t="s">
        <v>77</v>
      </c>
      <c r="H33" s="34" t="s">
        <v>118</v>
      </c>
    </row>
    <row r="34" spans="2:8" ht="16.5" thickBot="1" thickTop="1">
      <c r="B34" s="8" t="s">
        <v>1</v>
      </c>
      <c r="C34" s="11">
        <v>54</v>
      </c>
      <c r="D34" s="11">
        <v>59</v>
      </c>
      <c r="E34" s="11">
        <v>54</v>
      </c>
      <c r="F34" s="11">
        <v>73</v>
      </c>
      <c r="G34" s="11">
        <v>61</v>
      </c>
      <c r="H34" s="11">
        <v>51</v>
      </c>
    </row>
    <row r="35" spans="2:8" ht="15.75" thickBot="1">
      <c r="B35" s="4" t="s">
        <v>6</v>
      </c>
      <c r="C35" s="7">
        <v>15</v>
      </c>
      <c r="D35" s="7">
        <v>24</v>
      </c>
      <c r="E35" s="7">
        <v>19</v>
      </c>
      <c r="F35" s="7">
        <v>21</v>
      </c>
      <c r="G35" s="7">
        <v>12</v>
      </c>
      <c r="H35" s="7">
        <v>34</v>
      </c>
    </row>
    <row r="36" spans="2:8" ht="15.75" thickBot="1">
      <c r="B36" s="8" t="s">
        <v>7</v>
      </c>
      <c r="C36" s="11">
        <v>42</v>
      </c>
      <c r="D36" s="11">
        <v>56</v>
      </c>
      <c r="E36" s="11">
        <v>66</v>
      </c>
      <c r="F36" s="11">
        <v>47</v>
      </c>
      <c r="G36" s="11">
        <v>44</v>
      </c>
      <c r="H36" s="11">
        <v>52</v>
      </c>
    </row>
    <row r="37" spans="2:8" ht="15.75" thickBot="1">
      <c r="B37" s="4" t="s">
        <v>23</v>
      </c>
      <c r="C37" s="7" t="s">
        <v>94</v>
      </c>
      <c r="D37" s="7" t="s">
        <v>94</v>
      </c>
      <c r="E37" s="7">
        <v>2</v>
      </c>
      <c r="F37" s="7">
        <v>27</v>
      </c>
      <c r="G37" s="7">
        <v>29</v>
      </c>
      <c r="H37" s="7">
        <v>49</v>
      </c>
    </row>
    <row r="38" spans="2:8" ht="15.75" thickBot="1">
      <c r="B38" s="8" t="s">
        <v>8</v>
      </c>
      <c r="C38" s="11">
        <v>98</v>
      </c>
      <c r="D38" s="11">
        <v>60</v>
      </c>
      <c r="E38" s="11">
        <v>64</v>
      </c>
      <c r="F38" s="11">
        <v>78</v>
      </c>
      <c r="G38" s="11">
        <v>102</v>
      </c>
      <c r="H38" s="11">
        <v>82</v>
      </c>
    </row>
    <row r="39" spans="2:8" ht="15.75" thickBot="1">
      <c r="B39" s="4" t="s">
        <v>9</v>
      </c>
      <c r="C39" s="7">
        <v>72</v>
      </c>
      <c r="D39" s="7">
        <v>68</v>
      </c>
      <c r="E39" s="7">
        <v>92</v>
      </c>
      <c r="F39" s="7">
        <v>63</v>
      </c>
      <c r="G39" s="7">
        <v>82</v>
      </c>
      <c r="H39" s="7">
        <v>85</v>
      </c>
    </row>
    <row r="40" spans="2:8" ht="15.75" thickBot="1">
      <c r="B40" s="8" t="s">
        <v>10</v>
      </c>
      <c r="C40" s="11">
        <v>110</v>
      </c>
      <c r="D40" s="11">
        <v>131</v>
      </c>
      <c r="E40" s="11">
        <v>126</v>
      </c>
      <c r="F40" s="11">
        <v>133</v>
      </c>
      <c r="G40" s="11">
        <v>125</v>
      </c>
      <c r="H40" s="11">
        <v>140</v>
      </c>
    </row>
    <row r="41" spans="2:8" ht="15.75" thickBot="1">
      <c r="B41" s="4" t="s">
        <v>11</v>
      </c>
      <c r="C41" s="7">
        <v>11</v>
      </c>
      <c r="D41" s="7">
        <v>18</v>
      </c>
      <c r="E41" s="7">
        <v>20</v>
      </c>
      <c r="F41" s="7">
        <v>79</v>
      </c>
      <c r="G41" s="7">
        <v>62</v>
      </c>
      <c r="H41" s="7">
        <v>77</v>
      </c>
    </row>
    <row r="42" spans="2:8" ht="15.75" thickBot="1">
      <c r="B42" s="8" t="s">
        <v>2</v>
      </c>
      <c r="C42" s="11">
        <v>43</v>
      </c>
      <c r="D42" s="11">
        <v>42</v>
      </c>
      <c r="E42" s="11">
        <v>42</v>
      </c>
      <c r="F42" s="11">
        <v>37</v>
      </c>
      <c r="G42" s="11">
        <v>33</v>
      </c>
      <c r="H42" s="11">
        <v>41</v>
      </c>
    </row>
    <row r="43" spans="2:8" ht="15.75" thickBot="1">
      <c r="B43" s="4" t="s">
        <v>12</v>
      </c>
      <c r="C43" s="7">
        <v>327</v>
      </c>
      <c r="D43" s="7">
        <v>204</v>
      </c>
      <c r="E43" s="7">
        <v>288</v>
      </c>
      <c r="F43" s="7">
        <v>306</v>
      </c>
      <c r="G43" s="7">
        <v>212</v>
      </c>
      <c r="H43" s="7">
        <v>314</v>
      </c>
    </row>
    <row r="44" spans="2:8" ht="15.75" thickBot="1">
      <c r="B44" s="8" t="s">
        <v>13</v>
      </c>
      <c r="C44" s="11">
        <v>27</v>
      </c>
      <c r="D44" s="11">
        <v>25</v>
      </c>
      <c r="E44" s="11">
        <v>30</v>
      </c>
      <c r="F44" s="11">
        <v>25</v>
      </c>
      <c r="G44" s="11">
        <v>28</v>
      </c>
      <c r="H44" s="11">
        <v>27</v>
      </c>
    </row>
    <row r="45" spans="2:8" ht="15.75" thickBot="1">
      <c r="B45" s="4" t="s">
        <v>14</v>
      </c>
      <c r="C45" s="7">
        <v>12</v>
      </c>
      <c r="D45" s="7">
        <v>13</v>
      </c>
      <c r="E45" s="7">
        <v>16</v>
      </c>
      <c r="F45" s="7">
        <v>9</v>
      </c>
      <c r="G45" s="7">
        <v>7</v>
      </c>
      <c r="H45" s="7">
        <v>12</v>
      </c>
    </row>
    <row r="46" spans="2:8" ht="15.75" thickBot="1">
      <c r="B46" s="8" t="s">
        <v>15</v>
      </c>
      <c r="C46" s="11">
        <v>4</v>
      </c>
      <c r="D46" s="11">
        <v>6</v>
      </c>
      <c r="E46" s="11">
        <v>9</v>
      </c>
      <c r="F46" s="11">
        <v>7</v>
      </c>
      <c r="G46" s="11">
        <v>9</v>
      </c>
      <c r="H46" s="11">
        <v>6</v>
      </c>
    </row>
    <row r="47" spans="2:8" ht="15.75" thickBot="1">
      <c r="B47" s="4" t="s">
        <v>16</v>
      </c>
      <c r="C47" s="7">
        <v>6</v>
      </c>
      <c r="D47" s="7">
        <v>4</v>
      </c>
      <c r="E47" s="7">
        <v>2</v>
      </c>
      <c r="F47" s="7">
        <v>3</v>
      </c>
      <c r="G47" s="7">
        <v>5</v>
      </c>
      <c r="H47" s="7">
        <v>7</v>
      </c>
    </row>
    <row r="48" spans="2:8" ht="15.75" thickBot="1">
      <c r="B48" s="8" t="s">
        <v>17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</row>
    <row r="49" spans="2:8" ht="15.75" thickBot="1">
      <c r="B49" s="28" t="s">
        <v>18</v>
      </c>
      <c r="C49" s="32">
        <v>821</v>
      </c>
      <c r="D49" s="32">
        <v>711</v>
      </c>
      <c r="E49" s="32">
        <v>830</v>
      </c>
      <c r="F49" s="32">
        <v>908</v>
      </c>
      <c r="G49" s="32">
        <v>811</v>
      </c>
      <c r="H49" s="32">
        <v>977</v>
      </c>
    </row>
  </sheetData>
  <sheetProtection/>
  <mergeCells count="3">
    <mergeCell ref="C2:H2"/>
    <mergeCell ref="B9:H9"/>
    <mergeCell ref="B1:H1"/>
  </mergeCells>
  <hyperlinks>
    <hyperlink ref="A1" location="'Resumen Anexo'!A1" display="Regresa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3">
      <selection activeCell="J61" sqref="J61"/>
    </sheetView>
  </sheetViews>
  <sheetFormatPr defaultColWidth="11.421875" defaultRowHeight="15"/>
  <cols>
    <col min="1" max="1" width="11.421875" style="36" customWidth="1"/>
    <col min="2" max="2" width="28.8515625" style="36" bestFit="1" customWidth="1"/>
    <col min="3" max="16384" width="11.421875" style="36" customWidth="1"/>
  </cols>
  <sheetData>
    <row r="1" spans="1:9" ht="22.5">
      <c r="A1" s="37" t="s">
        <v>113</v>
      </c>
      <c r="B1" s="76" t="s">
        <v>110</v>
      </c>
      <c r="C1" s="76"/>
      <c r="D1" s="76"/>
      <c r="E1" s="76"/>
      <c r="F1" s="76"/>
      <c r="G1" s="76"/>
      <c r="H1" s="76"/>
      <c r="I1" s="76"/>
    </row>
    <row r="2" ht="15.75" thickBot="1"/>
    <row r="3" spans="2:9" ht="15.75" thickBot="1">
      <c r="B3" s="78" t="s">
        <v>106</v>
      </c>
      <c r="C3" s="79"/>
      <c r="D3" s="79"/>
      <c r="E3" s="79"/>
      <c r="F3" s="79"/>
      <c r="G3" s="79"/>
      <c r="H3" s="79"/>
      <c r="I3" s="79"/>
    </row>
    <row r="4" spans="2:9" ht="16.5" thickBot="1" thickTop="1">
      <c r="B4" s="1" t="s">
        <v>63</v>
      </c>
      <c r="C4" s="2" t="s">
        <v>39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  <c r="I4" s="3" t="s">
        <v>118</v>
      </c>
    </row>
    <row r="5" spans="2:9" ht="15.75" thickBot="1">
      <c r="B5" s="4" t="s">
        <v>41</v>
      </c>
      <c r="C5" s="5" t="s">
        <v>40</v>
      </c>
      <c r="D5" s="6">
        <v>91625</v>
      </c>
      <c r="E5" s="6">
        <v>76521</v>
      </c>
      <c r="F5" s="6">
        <v>88961</v>
      </c>
      <c r="G5" s="6">
        <v>92684</v>
      </c>
      <c r="H5" s="6">
        <v>104077</v>
      </c>
      <c r="I5" s="6">
        <v>82507</v>
      </c>
    </row>
    <row r="6" spans="2:9" ht="15.75" thickBot="1">
      <c r="B6" s="8" t="s">
        <v>42</v>
      </c>
      <c r="C6" s="9" t="s">
        <v>43</v>
      </c>
      <c r="D6" s="10">
        <v>160186</v>
      </c>
      <c r="E6" s="10">
        <v>121696</v>
      </c>
      <c r="F6" s="10">
        <v>144909</v>
      </c>
      <c r="G6" s="10">
        <v>147470</v>
      </c>
      <c r="H6" s="10">
        <v>164624</v>
      </c>
      <c r="I6" s="10">
        <v>127900</v>
      </c>
    </row>
    <row r="7" spans="2:9" ht="15.75" thickBot="1">
      <c r="B7" s="4" t="s">
        <v>44</v>
      </c>
      <c r="C7" s="5" t="s">
        <v>45</v>
      </c>
      <c r="D7" s="6">
        <v>255234</v>
      </c>
      <c r="E7" s="6">
        <v>223650</v>
      </c>
      <c r="F7" s="6">
        <v>234473</v>
      </c>
      <c r="G7" s="6">
        <v>226104</v>
      </c>
      <c r="H7" s="6">
        <v>220129</v>
      </c>
      <c r="I7" s="6">
        <v>195914</v>
      </c>
    </row>
    <row r="8" spans="2:9" ht="15.75" thickBot="1">
      <c r="B8" s="8" t="s">
        <v>46</v>
      </c>
      <c r="C8" s="9" t="s">
        <v>47</v>
      </c>
      <c r="D8" s="10">
        <v>181747</v>
      </c>
      <c r="E8" s="10">
        <v>166820</v>
      </c>
      <c r="F8" s="10">
        <v>184157</v>
      </c>
      <c r="G8" s="10">
        <v>190115</v>
      </c>
      <c r="H8" s="10">
        <v>182796</v>
      </c>
      <c r="I8" s="10">
        <v>171785</v>
      </c>
    </row>
    <row r="9" spans="2:9" ht="15.75" thickBot="1">
      <c r="B9" s="4" t="s">
        <v>59</v>
      </c>
      <c r="C9" s="5" t="s">
        <v>60</v>
      </c>
      <c r="D9" s="6">
        <v>59170</v>
      </c>
      <c r="E9" s="6">
        <v>56530</v>
      </c>
      <c r="F9" s="6">
        <v>58871</v>
      </c>
      <c r="G9" s="6">
        <v>61190</v>
      </c>
      <c r="H9" s="6">
        <v>59468</v>
      </c>
      <c r="I9" s="6">
        <v>55648</v>
      </c>
    </row>
    <row r="10" spans="2:9" ht="15.75" thickBot="1">
      <c r="B10" s="8" t="s">
        <v>48</v>
      </c>
      <c r="C10" s="9" t="s">
        <v>49</v>
      </c>
      <c r="D10" s="10">
        <v>106444</v>
      </c>
      <c r="E10" s="10">
        <v>89241</v>
      </c>
      <c r="F10" s="10">
        <v>95275</v>
      </c>
      <c r="G10" s="10">
        <v>94725</v>
      </c>
      <c r="H10" s="10">
        <v>104942</v>
      </c>
      <c r="I10" s="10">
        <v>85605</v>
      </c>
    </row>
    <row r="11" spans="2:9" ht="15.75" thickBot="1">
      <c r="B11" s="4" t="s">
        <v>50</v>
      </c>
      <c r="C11" s="5" t="s">
        <v>51</v>
      </c>
      <c r="D11" s="6">
        <v>1341853</v>
      </c>
      <c r="E11" s="6">
        <v>1115996</v>
      </c>
      <c r="F11" s="6">
        <v>1229479</v>
      </c>
      <c r="G11" s="6">
        <v>1353341</v>
      </c>
      <c r="H11" s="6">
        <v>1386640</v>
      </c>
      <c r="I11" s="6">
        <v>1160984</v>
      </c>
    </row>
    <row r="12" spans="2:9" ht="15.75" thickBot="1">
      <c r="B12" s="8" t="s">
        <v>52</v>
      </c>
      <c r="C12" s="9" t="s">
        <v>53</v>
      </c>
      <c r="D12" s="10">
        <v>107060</v>
      </c>
      <c r="E12" s="10">
        <v>122813</v>
      </c>
      <c r="F12" s="10">
        <v>124275</v>
      </c>
      <c r="G12" s="10">
        <v>129210</v>
      </c>
      <c r="H12" s="10">
        <v>104344</v>
      </c>
      <c r="I12" s="10">
        <v>129945</v>
      </c>
    </row>
    <row r="13" spans="2:9" ht="15.75" thickBot="1">
      <c r="B13" s="4" t="s">
        <v>78</v>
      </c>
      <c r="C13" s="5" t="s">
        <v>54</v>
      </c>
      <c r="D13" s="6">
        <v>95690</v>
      </c>
      <c r="E13" s="6">
        <v>72238</v>
      </c>
      <c r="F13" s="6">
        <v>79835</v>
      </c>
      <c r="G13" s="6">
        <v>88052</v>
      </c>
      <c r="H13" s="6">
        <v>100093</v>
      </c>
      <c r="I13" s="6">
        <v>82276</v>
      </c>
    </row>
    <row r="14" spans="2:9" ht="15.75" thickBot="1">
      <c r="B14" s="8" t="s">
        <v>55</v>
      </c>
      <c r="C14" s="9" t="s">
        <v>56</v>
      </c>
      <c r="D14" s="10">
        <v>219518</v>
      </c>
      <c r="E14" s="10">
        <v>148176</v>
      </c>
      <c r="F14" s="10">
        <v>174349</v>
      </c>
      <c r="G14" s="10">
        <v>197186</v>
      </c>
      <c r="H14" s="10">
        <v>215315</v>
      </c>
      <c r="I14" s="10">
        <v>159531</v>
      </c>
    </row>
    <row r="15" spans="2:9" ht="15.75" thickBot="1">
      <c r="B15" s="4" t="s">
        <v>57</v>
      </c>
      <c r="C15" s="5" t="s">
        <v>58</v>
      </c>
      <c r="D15" s="6">
        <v>158564</v>
      </c>
      <c r="E15" s="6">
        <v>83722</v>
      </c>
      <c r="F15" s="6">
        <v>100844</v>
      </c>
      <c r="G15" s="6">
        <v>149535</v>
      </c>
      <c r="H15" s="6">
        <v>164182</v>
      </c>
      <c r="I15" s="6">
        <v>93818</v>
      </c>
    </row>
    <row r="16" spans="2:9" ht="15.75" thickBot="1">
      <c r="B16" s="12"/>
      <c r="C16" s="35" t="s">
        <v>107</v>
      </c>
      <c r="D16" s="13">
        <v>2777091</v>
      </c>
      <c r="E16" s="13">
        <v>2277403</v>
      </c>
      <c r="F16" s="13">
        <v>2515428</v>
      </c>
      <c r="G16" s="13">
        <v>2729612</v>
      </c>
      <c r="H16" s="13">
        <v>2806610</v>
      </c>
      <c r="I16" s="13">
        <v>2345913</v>
      </c>
    </row>
    <row r="17" ht="15.75" thickBot="1"/>
    <row r="18" spans="2:9" ht="15.75" customHeight="1" thickBot="1">
      <c r="B18" s="82" t="s">
        <v>72</v>
      </c>
      <c r="C18" s="83"/>
      <c r="D18" s="83"/>
      <c r="E18" s="83"/>
      <c r="F18" s="83"/>
      <c r="G18" s="83"/>
      <c r="H18" s="83"/>
      <c r="I18" s="83"/>
    </row>
    <row r="19" spans="2:9" ht="16.5" thickBot="1" thickTop="1">
      <c r="B19" s="1" t="s">
        <v>38</v>
      </c>
      <c r="C19" s="2" t="s">
        <v>39</v>
      </c>
      <c r="D19" s="3" t="s">
        <v>73</v>
      </c>
      <c r="E19" s="3" t="s">
        <v>74</v>
      </c>
      <c r="F19" s="3" t="s">
        <v>75</v>
      </c>
      <c r="G19" s="3" t="s">
        <v>76</v>
      </c>
      <c r="H19" s="3" t="s">
        <v>77</v>
      </c>
      <c r="I19" s="3" t="s">
        <v>118</v>
      </c>
    </row>
    <row r="20" spans="2:9" ht="15.75" thickBot="1">
      <c r="B20" s="4" t="s">
        <v>41</v>
      </c>
      <c r="C20" s="5" t="s">
        <v>40</v>
      </c>
      <c r="D20" s="6">
        <v>41</v>
      </c>
      <c r="E20" s="7">
        <v>78</v>
      </c>
      <c r="F20" s="7">
        <v>69</v>
      </c>
      <c r="G20" s="7">
        <v>0</v>
      </c>
      <c r="H20" s="7">
        <v>70</v>
      </c>
      <c r="I20" s="7">
        <v>79</v>
      </c>
    </row>
    <row r="21" spans="2:9" ht="15.75" thickBot="1">
      <c r="B21" s="8" t="s">
        <v>42</v>
      </c>
      <c r="C21" s="9" t="s">
        <v>43</v>
      </c>
      <c r="D21" s="10">
        <v>18183</v>
      </c>
      <c r="E21" s="10">
        <v>10709</v>
      </c>
      <c r="F21" s="10">
        <v>11435</v>
      </c>
      <c r="G21" s="10">
        <v>11831</v>
      </c>
      <c r="H21" s="10">
        <v>19613</v>
      </c>
      <c r="I21" s="10">
        <v>15664</v>
      </c>
    </row>
    <row r="22" spans="2:9" ht="15.75" thickBot="1">
      <c r="B22" s="4" t="s">
        <v>44</v>
      </c>
      <c r="C22" s="5" t="s">
        <v>45</v>
      </c>
      <c r="D22" s="7">
        <v>8888</v>
      </c>
      <c r="E22" s="7">
        <v>7244</v>
      </c>
      <c r="F22" s="7">
        <v>8147</v>
      </c>
      <c r="G22" s="7">
        <v>8125</v>
      </c>
      <c r="H22" s="6">
        <v>8956</v>
      </c>
      <c r="I22" s="6">
        <v>7348</v>
      </c>
    </row>
    <row r="23" spans="2:9" ht="15.75" thickBot="1">
      <c r="B23" s="8" t="s">
        <v>46</v>
      </c>
      <c r="C23" s="9" t="s">
        <v>47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139</v>
      </c>
    </row>
    <row r="24" spans="2:9" ht="15.75" thickBot="1">
      <c r="B24" s="4" t="s">
        <v>59</v>
      </c>
      <c r="C24" s="5" t="s">
        <v>60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325</v>
      </c>
    </row>
    <row r="25" spans="2:9" ht="15.75" thickBot="1">
      <c r="B25" s="8" t="s">
        <v>48</v>
      </c>
      <c r="C25" s="9" t="s">
        <v>49</v>
      </c>
      <c r="D25" s="11">
        <v>38</v>
      </c>
      <c r="E25" s="10">
        <v>0</v>
      </c>
      <c r="F25" s="11">
        <v>0</v>
      </c>
      <c r="G25" s="11">
        <v>556</v>
      </c>
      <c r="H25" s="11">
        <v>240</v>
      </c>
      <c r="I25" s="11">
        <v>0</v>
      </c>
    </row>
    <row r="26" spans="2:9" ht="15.75" thickBot="1">
      <c r="B26" s="4" t="s">
        <v>50</v>
      </c>
      <c r="C26" s="5" t="s">
        <v>51</v>
      </c>
      <c r="D26" s="6">
        <v>2332383</v>
      </c>
      <c r="E26" s="6">
        <v>2024994</v>
      </c>
      <c r="F26" s="6">
        <v>2363922</v>
      </c>
      <c r="G26" s="6">
        <v>2381117</v>
      </c>
      <c r="H26" s="6">
        <v>2733753</v>
      </c>
      <c r="I26" s="6">
        <v>2368692</v>
      </c>
    </row>
    <row r="27" spans="2:9" ht="15.75" thickBot="1">
      <c r="B27" s="8" t="s">
        <v>52</v>
      </c>
      <c r="C27" s="9" t="s">
        <v>53</v>
      </c>
      <c r="D27" s="11">
        <v>0</v>
      </c>
      <c r="E27" s="11">
        <v>72</v>
      </c>
      <c r="F27" s="11">
        <v>0</v>
      </c>
      <c r="G27" s="11">
        <v>636</v>
      </c>
      <c r="H27" s="11">
        <v>0</v>
      </c>
      <c r="I27" s="11">
        <v>0</v>
      </c>
    </row>
    <row r="28" spans="2:9" ht="15.75" thickBot="1">
      <c r="B28" s="4" t="s">
        <v>78</v>
      </c>
      <c r="C28" s="5" t="s">
        <v>54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5.75" thickBot="1">
      <c r="B29" s="8" t="s">
        <v>55</v>
      </c>
      <c r="C29" s="9" t="s">
        <v>56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2:9" ht="15.75" thickBot="1">
      <c r="B30" s="4" t="s">
        <v>57</v>
      </c>
      <c r="C30" s="5" t="s">
        <v>58</v>
      </c>
      <c r="D30" s="6">
        <v>1687</v>
      </c>
      <c r="E30" s="7">
        <v>939</v>
      </c>
      <c r="F30" s="7">
        <v>863</v>
      </c>
      <c r="G30" s="6">
        <v>1533</v>
      </c>
      <c r="H30" s="6">
        <v>2212</v>
      </c>
      <c r="I30" s="7">
        <v>896</v>
      </c>
    </row>
    <row r="31" spans="2:9" ht="15.75" thickBot="1">
      <c r="B31" s="12"/>
      <c r="C31" s="3" t="s">
        <v>79</v>
      </c>
      <c r="D31" s="13">
        <v>2361220</v>
      </c>
      <c r="E31" s="13">
        <v>2044036</v>
      </c>
      <c r="F31" s="13">
        <v>2384436</v>
      </c>
      <c r="G31" s="13">
        <v>2403798</v>
      </c>
      <c r="H31" s="13">
        <v>2764844</v>
      </c>
      <c r="I31" s="13">
        <v>2393143</v>
      </c>
    </row>
    <row r="32" ht="15.75" thickBot="1"/>
    <row r="33" spans="2:9" ht="15.75" customHeight="1" thickBot="1">
      <c r="B33" s="82" t="s">
        <v>108</v>
      </c>
      <c r="C33" s="83"/>
      <c r="D33" s="83"/>
      <c r="E33" s="83"/>
      <c r="F33" s="83"/>
      <c r="G33" s="83"/>
      <c r="H33" s="83"/>
      <c r="I33" s="83"/>
    </row>
    <row r="34" spans="2:9" ht="16.5" thickBot="1" thickTop="1">
      <c r="B34" s="1" t="s">
        <v>38</v>
      </c>
      <c r="C34" s="2" t="s">
        <v>39</v>
      </c>
      <c r="D34" s="3" t="s">
        <v>73</v>
      </c>
      <c r="E34" s="3" t="s">
        <v>74</v>
      </c>
      <c r="F34" s="3" t="s">
        <v>75</v>
      </c>
      <c r="G34" s="3" t="s">
        <v>76</v>
      </c>
      <c r="H34" s="3" t="s">
        <v>77</v>
      </c>
      <c r="I34" s="3" t="s">
        <v>118</v>
      </c>
    </row>
    <row r="35" spans="2:9" ht="15.75" thickBot="1">
      <c r="B35" s="4" t="s">
        <v>41</v>
      </c>
      <c r="C35" s="5" t="s">
        <v>40</v>
      </c>
      <c r="D35" s="6">
        <v>304163.02</v>
      </c>
      <c r="E35" s="6">
        <v>341833.1</v>
      </c>
      <c r="F35" s="6">
        <v>681804.61</v>
      </c>
      <c r="G35" s="6">
        <v>513745.37000000005</v>
      </c>
      <c r="H35" s="6">
        <v>323814</v>
      </c>
      <c r="I35" s="6">
        <v>402364.1</v>
      </c>
    </row>
    <row r="36" spans="2:9" ht="15.75" thickBot="1">
      <c r="B36" s="8" t="s">
        <v>42</v>
      </c>
      <c r="C36" s="9" t="s">
        <v>43</v>
      </c>
      <c r="D36" s="10">
        <v>120224.1</v>
      </c>
      <c r="E36" s="10">
        <v>124680.37999999999</v>
      </c>
      <c r="F36" s="10">
        <v>133209.2</v>
      </c>
      <c r="G36" s="10">
        <v>105176.29999999999</v>
      </c>
      <c r="H36" s="10">
        <v>137122</v>
      </c>
      <c r="I36" s="10">
        <v>153726.85</v>
      </c>
    </row>
    <row r="37" spans="2:9" ht="15.75" thickBot="1">
      <c r="B37" s="4" t="s">
        <v>44</v>
      </c>
      <c r="C37" s="5" t="s">
        <v>45</v>
      </c>
      <c r="D37" s="6">
        <v>185845.7</v>
      </c>
      <c r="E37" s="6">
        <v>183418.47</v>
      </c>
      <c r="F37" s="6">
        <v>179602.08</v>
      </c>
      <c r="G37" s="6">
        <v>300892.58999999997</v>
      </c>
      <c r="H37" s="6">
        <v>262332.30000000005</v>
      </c>
      <c r="I37" s="6">
        <v>327493.48</v>
      </c>
    </row>
    <row r="38" spans="2:9" ht="15.75" thickBot="1">
      <c r="B38" s="8" t="s">
        <v>46</v>
      </c>
      <c r="C38" s="9" t="s">
        <v>47</v>
      </c>
      <c r="D38" s="10">
        <v>57992.93000000001</v>
      </c>
      <c r="E38" s="10">
        <v>87947.62</v>
      </c>
      <c r="F38" s="10">
        <v>86521.93000000001</v>
      </c>
      <c r="G38" s="10">
        <v>78973.47</v>
      </c>
      <c r="H38" s="10">
        <v>84634.9</v>
      </c>
      <c r="I38" s="10">
        <v>79193.25</v>
      </c>
    </row>
    <row r="39" spans="2:9" ht="15.75" thickBot="1">
      <c r="B39" s="4" t="s">
        <v>59</v>
      </c>
      <c r="C39" s="5" t="s">
        <v>60</v>
      </c>
      <c r="D39" s="6">
        <v>22544.32</v>
      </c>
      <c r="E39" s="6">
        <v>67452.1</v>
      </c>
      <c r="F39" s="6">
        <v>30199.4</v>
      </c>
      <c r="G39" s="6">
        <v>32141.4</v>
      </c>
      <c r="H39" s="6">
        <v>17014.6</v>
      </c>
      <c r="I39" s="6">
        <v>24441.899999999998</v>
      </c>
    </row>
    <row r="40" spans="2:9" ht="15.75" thickBot="1">
      <c r="B40" s="8" t="s">
        <v>48</v>
      </c>
      <c r="C40" s="9" t="s">
        <v>49</v>
      </c>
      <c r="D40" s="10">
        <v>11654.8</v>
      </c>
      <c r="E40" s="10">
        <v>6917.7</v>
      </c>
      <c r="F40" s="10">
        <v>7084.700000000001</v>
      </c>
      <c r="G40" s="10">
        <v>7772.3</v>
      </c>
      <c r="H40" s="10">
        <v>8155.4</v>
      </c>
      <c r="I40" s="10">
        <v>6175.5</v>
      </c>
    </row>
    <row r="41" spans="2:9" ht="15.75" thickBot="1">
      <c r="B41" s="4" t="s">
        <v>50</v>
      </c>
      <c r="C41" s="5" t="s">
        <v>51</v>
      </c>
      <c r="D41" s="6">
        <v>4626790.720000001</v>
      </c>
      <c r="E41" s="6">
        <v>4687984.790000001</v>
      </c>
      <c r="F41" s="6">
        <v>4480721.489999999</v>
      </c>
      <c r="G41" s="6">
        <v>4964541.81</v>
      </c>
      <c r="H41" s="6">
        <v>4738406.52</v>
      </c>
      <c r="I41" s="6">
        <v>4701911.550000001</v>
      </c>
    </row>
    <row r="42" spans="2:9" ht="15.75" thickBot="1">
      <c r="B42" s="8" t="s">
        <v>52</v>
      </c>
      <c r="C42" s="9" t="s">
        <v>53</v>
      </c>
      <c r="D42" s="10">
        <v>45651.34999999999</v>
      </c>
      <c r="E42" s="10">
        <v>56259.74999999999</v>
      </c>
      <c r="F42" s="10">
        <v>40104.45</v>
      </c>
      <c r="G42" s="10">
        <v>77542.5</v>
      </c>
      <c r="H42" s="10">
        <v>63840.3</v>
      </c>
      <c r="I42" s="10">
        <v>35134.49999999999</v>
      </c>
    </row>
    <row r="43" spans="2:9" ht="15.75" thickBot="1">
      <c r="B43" s="4" t="s">
        <v>78</v>
      </c>
      <c r="C43" s="5" t="s">
        <v>54</v>
      </c>
      <c r="D43" s="6">
        <v>6695.299999999999</v>
      </c>
      <c r="E43" s="6">
        <v>10079.2</v>
      </c>
      <c r="F43" s="6">
        <v>4426.2</v>
      </c>
      <c r="G43" s="6">
        <v>6939.3</v>
      </c>
      <c r="H43" s="6">
        <v>9794.7</v>
      </c>
      <c r="I43" s="6">
        <v>10179.7</v>
      </c>
    </row>
    <row r="44" spans="2:9" ht="15.75" thickBot="1">
      <c r="B44" s="8" t="s">
        <v>55</v>
      </c>
      <c r="C44" s="9" t="s">
        <v>56</v>
      </c>
      <c r="D44" s="10">
        <v>593301.9000000001</v>
      </c>
      <c r="E44" s="10">
        <v>472891.93999999994</v>
      </c>
      <c r="F44" s="10">
        <v>296977.89999999997</v>
      </c>
      <c r="G44" s="10">
        <v>644940.4400000001</v>
      </c>
      <c r="H44" s="10">
        <v>525621</v>
      </c>
      <c r="I44" s="10">
        <v>542819.05</v>
      </c>
    </row>
    <row r="45" spans="2:9" ht="15.75" thickBot="1">
      <c r="B45" s="4" t="s">
        <v>57</v>
      </c>
      <c r="C45" s="5" t="s">
        <v>58</v>
      </c>
      <c r="D45" s="6">
        <v>673545.6799999999</v>
      </c>
      <c r="E45" s="6">
        <v>1253644.99</v>
      </c>
      <c r="F45" s="6">
        <v>1245051.7699999998</v>
      </c>
      <c r="G45" s="6">
        <v>699900.23</v>
      </c>
      <c r="H45" s="6">
        <v>892392.3700000001</v>
      </c>
      <c r="I45" s="6">
        <v>784589.63</v>
      </c>
    </row>
    <row r="46" spans="2:9" ht="15.75" thickBot="1">
      <c r="B46" s="12"/>
      <c r="C46" s="35" t="s">
        <v>107</v>
      </c>
      <c r="D46" s="13">
        <v>6648409.82</v>
      </c>
      <c r="E46" s="13">
        <v>7293110.040000001</v>
      </c>
      <c r="F46" s="13">
        <v>7185703.7299999995</v>
      </c>
      <c r="G46" s="13">
        <v>7432565.709999999</v>
      </c>
      <c r="H46" s="13">
        <v>7063128.09</v>
      </c>
      <c r="I46" s="13">
        <v>7068029.510000001</v>
      </c>
    </row>
    <row r="47" ht="15.75" thickBot="1"/>
    <row r="48" spans="2:9" ht="15.75" customHeight="1" thickBot="1">
      <c r="B48" s="82" t="s">
        <v>109</v>
      </c>
      <c r="C48" s="83"/>
      <c r="D48" s="83"/>
      <c r="E48" s="83"/>
      <c r="F48" s="83"/>
      <c r="G48" s="83"/>
      <c r="H48" s="83"/>
      <c r="I48" s="83"/>
    </row>
    <row r="49" spans="2:9" ht="16.5" thickBot="1" thickTop="1">
      <c r="B49" s="1" t="s">
        <v>91</v>
      </c>
      <c r="C49" s="2" t="s">
        <v>39</v>
      </c>
      <c r="D49" s="3" t="s">
        <v>73</v>
      </c>
      <c r="E49" s="3" t="s">
        <v>74</v>
      </c>
      <c r="F49" s="3" t="s">
        <v>75</v>
      </c>
      <c r="G49" s="3" t="s">
        <v>76</v>
      </c>
      <c r="H49" s="3" t="s">
        <v>77</v>
      </c>
      <c r="I49" s="3" t="s">
        <v>118</v>
      </c>
    </row>
    <row r="50" spans="2:9" ht="15.75" thickBot="1">
      <c r="B50" s="4" t="s">
        <v>41</v>
      </c>
      <c r="C50" s="5" t="s">
        <v>40</v>
      </c>
      <c r="D50" s="6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2:9" ht="15.75" thickBot="1">
      <c r="B51" s="8" t="s">
        <v>42</v>
      </c>
      <c r="C51" s="9" t="s">
        <v>43</v>
      </c>
      <c r="D51" s="10">
        <v>54031.61</v>
      </c>
      <c r="E51" s="10">
        <v>45971.19</v>
      </c>
      <c r="F51" s="10">
        <v>22979.9</v>
      </c>
      <c r="G51" s="10">
        <v>15537</v>
      </c>
      <c r="H51" s="10">
        <v>13968.4</v>
      </c>
      <c r="I51" s="10">
        <v>1289.5</v>
      </c>
    </row>
    <row r="52" spans="2:9" ht="15.75" thickBot="1">
      <c r="B52" s="4" t="s">
        <v>44</v>
      </c>
      <c r="C52" s="5" t="s">
        <v>45</v>
      </c>
      <c r="D52" s="7">
        <v>518.54</v>
      </c>
      <c r="E52" s="7">
        <v>0</v>
      </c>
      <c r="F52" s="7">
        <v>0</v>
      </c>
      <c r="G52" s="7">
        <v>209</v>
      </c>
      <c r="H52" s="7">
        <v>0</v>
      </c>
      <c r="I52" s="7">
        <v>0</v>
      </c>
    </row>
    <row r="53" spans="2:9" ht="15.75" thickBot="1">
      <c r="B53" s="8" t="s">
        <v>46</v>
      </c>
      <c r="C53" s="9" t="s">
        <v>47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2:9" ht="15.75" thickBot="1">
      <c r="B54" s="4" t="s">
        <v>59</v>
      </c>
      <c r="C54" s="5" t="s">
        <v>60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2:9" ht="15.75" thickBot="1">
      <c r="B55" s="8" t="s">
        <v>48</v>
      </c>
      <c r="C55" s="9" t="s">
        <v>49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2:9" ht="15.75" thickBot="1">
      <c r="B56" s="4" t="s">
        <v>50</v>
      </c>
      <c r="C56" s="5" t="s">
        <v>51</v>
      </c>
      <c r="D56" s="6">
        <v>88156750.61000001</v>
      </c>
      <c r="E56" s="6">
        <v>66705586.29</v>
      </c>
      <c r="F56" s="6">
        <v>70682524.47</v>
      </c>
      <c r="G56" s="6">
        <v>90829446.60984</v>
      </c>
      <c r="H56" s="6">
        <v>77225172.94</v>
      </c>
      <c r="I56" s="6">
        <v>72965634.18</v>
      </c>
    </row>
    <row r="57" spans="2:9" ht="15.75" thickBot="1">
      <c r="B57" s="8" t="s">
        <v>52</v>
      </c>
      <c r="C57" s="9" t="s">
        <v>53</v>
      </c>
      <c r="D57" s="11">
        <v>0</v>
      </c>
      <c r="E57" s="11">
        <v>14.2</v>
      </c>
      <c r="F57" s="11">
        <v>0</v>
      </c>
      <c r="G57" s="11">
        <v>0</v>
      </c>
      <c r="H57" s="11">
        <v>0</v>
      </c>
      <c r="I57" s="11">
        <v>0</v>
      </c>
    </row>
    <row r="58" spans="2:9" ht="15.75" thickBot="1">
      <c r="B58" s="4" t="s">
        <v>78</v>
      </c>
      <c r="C58" s="5" t="s">
        <v>54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2:9" ht="15.75" thickBot="1">
      <c r="B59" s="8" t="s">
        <v>55</v>
      </c>
      <c r="C59" s="9" t="s">
        <v>56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2:9" ht="15.75" thickBot="1">
      <c r="B60" s="4" t="s">
        <v>57</v>
      </c>
      <c r="C60" s="5" t="s">
        <v>58</v>
      </c>
      <c r="D60" s="6">
        <v>70351.8</v>
      </c>
      <c r="E60" s="6">
        <v>23696</v>
      </c>
      <c r="F60" s="6">
        <v>24867</v>
      </c>
      <c r="G60" s="6">
        <v>74552.5</v>
      </c>
      <c r="H60" s="6">
        <v>10774.9</v>
      </c>
      <c r="I60" s="6">
        <v>22377.5</v>
      </c>
    </row>
    <row r="61" spans="2:9" ht="15.75" thickBot="1">
      <c r="B61" s="12"/>
      <c r="C61" s="35" t="s">
        <v>79</v>
      </c>
      <c r="D61" s="31">
        <v>88281652.56000002</v>
      </c>
      <c r="E61" s="31">
        <v>66775267.68</v>
      </c>
      <c r="F61" s="31">
        <v>70730371.37</v>
      </c>
      <c r="G61" s="31">
        <v>90919745.10984</v>
      </c>
      <c r="H61" s="31">
        <v>77249916.24000001</v>
      </c>
      <c r="I61" s="31">
        <v>72989301.18</v>
      </c>
    </row>
  </sheetData>
  <sheetProtection/>
  <mergeCells count="5">
    <mergeCell ref="B48:I48"/>
    <mergeCell ref="B1:I1"/>
    <mergeCell ref="B33:I33"/>
    <mergeCell ref="B3:I3"/>
    <mergeCell ref="B18:I18"/>
  </mergeCells>
  <hyperlinks>
    <hyperlink ref="A1" location="'Resumen Anexo'!A1" display="Regresar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51" customWidth="1"/>
    <col min="2" max="2" width="30.7109375" style="51" bestFit="1" customWidth="1"/>
    <col min="3" max="3" width="11.421875" style="51" bestFit="1" customWidth="1"/>
    <col min="4" max="4" width="9.57421875" style="51" bestFit="1" customWidth="1"/>
    <col min="5" max="5" width="12.421875" style="51" bestFit="1" customWidth="1"/>
    <col min="6" max="6" width="6.57421875" style="51" bestFit="1" customWidth="1"/>
    <col min="7" max="7" width="11.140625" style="51" bestFit="1" customWidth="1"/>
    <col min="8" max="16384" width="11.421875" style="51" customWidth="1"/>
  </cols>
  <sheetData>
    <row r="1" spans="1:7" ht="22.5">
      <c r="A1" s="65" t="s">
        <v>113</v>
      </c>
      <c r="B1" s="76" t="s">
        <v>197</v>
      </c>
      <c r="C1" s="76"/>
      <c r="D1" s="76"/>
      <c r="E1" s="76"/>
      <c r="F1" s="76"/>
      <c r="G1" s="76"/>
    </row>
    <row r="2" ht="15.75" thickBot="1"/>
    <row r="3" spans="2:7" ht="15.75" thickBot="1">
      <c r="B3" s="53" t="s">
        <v>156</v>
      </c>
      <c r="C3" s="54" t="s">
        <v>157</v>
      </c>
      <c r="D3" s="54" t="s">
        <v>158</v>
      </c>
      <c r="E3" s="54" t="s">
        <v>159</v>
      </c>
      <c r="F3" s="54" t="s">
        <v>160</v>
      </c>
      <c r="G3" s="55" t="s">
        <v>161</v>
      </c>
    </row>
    <row r="4" spans="2:7" ht="26.25" thickBot="1">
      <c r="B4" s="56" t="s">
        <v>162</v>
      </c>
      <c r="C4" s="70" t="s">
        <v>163</v>
      </c>
      <c r="D4" s="58" t="s">
        <v>164</v>
      </c>
      <c r="E4" s="58" t="s">
        <v>165</v>
      </c>
      <c r="F4" s="58">
        <v>1</v>
      </c>
      <c r="G4" s="57" t="s">
        <v>166</v>
      </c>
    </row>
    <row r="5" spans="2:7" ht="15.75" thickBot="1">
      <c r="B5" s="59" t="s">
        <v>167</v>
      </c>
      <c r="C5" s="71" t="s">
        <v>163</v>
      </c>
      <c r="D5" s="61" t="s">
        <v>168</v>
      </c>
      <c r="E5" s="61" t="s">
        <v>169</v>
      </c>
      <c r="F5" s="61">
        <v>2</v>
      </c>
      <c r="G5" s="60" t="s">
        <v>170</v>
      </c>
    </row>
    <row r="6" spans="2:7" ht="26.25" thickBot="1">
      <c r="B6" s="62" t="s">
        <v>237</v>
      </c>
      <c r="C6" s="72" t="s">
        <v>171</v>
      </c>
      <c r="D6" s="58" t="s">
        <v>168</v>
      </c>
      <c r="E6" s="58" t="s">
        <v>172</v>
      </c>
      <c r="F6" s="58">
        <v>6</v>
      </c>
      <c r="G6" s="57" t="s">
        <v>166</v>
      </c>
    </row>
    <row r="7" spans="2:7" ht="26.25" thickBot="1">
      <c r="B7" s="84" t="s">
        <v>239</v>
      </c>
      <c r="C7" s="94" t="s">
        <v>171</v>
      </c>
      <c r="D7" s="61" t="s">
        <v>164</v>
      </c>
      <c r="E7" s="61" t="s">
        <v>173</v>
      </c>
      <c r="F7" s="61">
        <v>16</v>
      </c>
      <c r="G7" s="60" t="s">
        <v>166</v>
      </c>
    </row>
    <row r="8" spans="2:7" ht="26.25" thickBot="1">
      <c r="B8" s="85"/>
      <c r="C8" s="95"/>
      <c r="D8" s="58" t="s">
        <v>168</v>
      </c>
      <c r="E8" s="58" t="s">
        <v>174</v>
      </c>
      <c r="F8" s="58">
        <v>13</v>
      </c>
      <c r="G8" s="57" t="s">
        <v>166</v>
      </c>
    </row>
    <row r="9" spans="2:7" ht="26.25" thickBot="1">
      <c r="B9" s="85"/>
      <c r="C9" s="95"/>
      <c r="D9" s="61" t="s">
        <v>168</v>
      </c>
      <c r="E9" s="61" t="s">
        <v>175</v>
      </c>
      <c r="F9" s="61">
        <v>5</v>
      </c>
      <c r="G9" s="60" t="s">
        <v>166</v>
      </c>
    </row>
    <row r="10" spans="2:7" ht="26.25" thickBot="1">
      <c r="B10" s="85"/>
      <c r="C10" s="95"/>
      <c r="D10" s="58" t="s">
        <v>168</v>
      </c>
      <c r="E10" s="58" t="s">
        <v>176</v>
      </c>
      <c r="F10" s="58">
        <v>13</v>
      </c>
      <c r="G10" s="57" t="s">
        <v>166</v>
      </c>
    </row>
    <row r="11" spans="2:7" ht="26.25" thickBot="1">
      <c r="B11" s="85"/>
      <c r="C11" s="95"/>
      <c r="D11" s="61" t="s">
        <v>168</v>
      </c>
      <c r="E11" s="61" t="s">
        <v>177</v>
      </c>
      <c r="F11" s="61">
        <v>7</v>
      </c>
      <c r="G11" s="60" t="s">
        <v>166</v>
      </c>
    </row>
    <row r="12" spans="2:7" ht="26.25" thickBot="1">
      <c r="B12" s="85"/>
      <c r="C12" s="95"/>
      <c r="D12" s="58" t="s">
        <v>168</v>
      </c>
      <c r="E12" s="58" t="s">
        <v>178</v>
      </c>
      <c r="F12" s="58">
        <v>5</v>
      </c>
      <c r="G12" s="57" t="s">
        <v>166</v>
      </c>
    </row>
    <row r="13" spans="2:7" ht="26.25" thickBot="1">
      <c r="B13" s="85"/>
      <c r="C13" s="95"/>
      <c r="D13" s="61" t="s">
        <v>168</v>
      </c>
      <c r="E13" s="61" t="s">
        <v>179</v>
      </c>
      <c r="F13" s="61">
        <v>39</v>
      </c>
      <c r="G13" s="60" t="s">
        <v>166</v>
      </c>
    </row>
    <row r="14" spans="2:7" ht="26.25" thickBot="1">
      <c r="B14" s="86"/>
      <c r="C14" s="96"/>
      <c r="D14" s="58" t="s">
        <v>168</v>
      </c>
      <c r="E14" s="57" t="s">
        <v>180</v>
      </c>
      <c r="F14" s="58">
        <v>2</v>
      </c>
      <c r="G14" s="57" t="s">
        <v>166</v>
      </c>
    </row>
    <row r="15" spans="2:7" ht="15.75" thickBot="1">
      <c r="B15" s="63" t="s">
        <v>181</v>
      </c>
      <c r="C15" s="73" t="s">
        <v>171</v>
      </c>
      <c r="D15" s="61" t="s">
        <v>168</v>
      </c>
      <c r="E15" s="60" t="s">
        <v>182</v>
      </c>
      <c r="F15" s="61">
        <v>3</v>
      </c>
      <c r="G15" s="60" t="s">
        <v>183</v>
      </c>
    </row>
    <row r="16" spans="2:7" ht="26.25" thickBot="1">
      <c r="B16" s="90" t="s">
        <v>243</v>
      </c>
      <c r="C16" s="92" t="s">
        <v>184</v>
      </c>
      <c r="D16" s="58" t="s">
        <v>185</v>
      </c>
      <c r="E16" s="57" t="s">
        <v>49</v>
      </c>
      <c r="F16" s="58">
        <v>1</v>
      </c>
      <c r="G16" s="57" t="s">
        <v>166</v>
      </c>
    </row>
    <row r="17" spans="2:7" ht="15.75" thickBot="1">
      <c r="B17" s="97"/>
      <c r="C17" s="98"/>
      <c r="D17" s="61" t="s">
        <v>185</v>
      </c>
      <c r="E17" s="60" t="s">
        <v>185</v>
      </c>
      <c r="F17" s="61">
        <v>2</v>
      </c>
      <c r="G17" s="60" t="s">
        <v>183</v>
      </c>
    </row>
    <row r="18" spans="2:7" ht="15.75" thickBot="1">
      <c r="B18" s="97"/>
      <c r="C18" s="98"/>
      <c r="D18" s="58" t="s">
        <v>185</v>
      </c>
      <c r="E18" s="57" t="s">
        <v>186</v>
      </c>
      <c r="F18" s="58">
        <v>2</v>
      </c>
      <c r="G18" s="57" t="s">
        <v>170</v>
      </c>
    </row>
    <row r="19" spans="2:7" ht="15.75" thickBot="1">
      <c r="B19" s="97"/>
      <c r="C19" s="98"/>
      <c r="D19" s="64"/>
      <c r="E19" s="60" t="s">
        <v>187</v>
      </c>
      <c r="F19" s="61">
        <v>1</v>
      </c>
      <c r="G19" s="60" t="s">
        <v>183</v>
      </c>
    </row>
    <row r="20" spans="2:7" ht="26.25" thickBot="1">
      <c r="B20" s="91"/>
      <c r="C20" s="93"/>
      <c r="D20" s="58" t="s">
        <v>185</v>
      </c>
      <c r="E20" s="57" t="s">
        <v>188</v>
      </c>
      <c r="F20" s="58">
        <v>2</v>
      </c>
      <c r="G20" s="57" t="s">
        <v>166</v>
      </c>
    </row>
    <row r="21" spans="2:7" ht="26.25" customHeight="1" thickBot="1">
      <c r="B21" s="84" t="s">
        <v>242</v>
      </c>
      <c r="C21" s="87" t="s">
        <v>244</v>
      </c>
      <c r="D21" s="61" t="s">
        <v>168</v>
      </c>
      <c r="E21" s="60" t="s">
        <v>175</v>
      </c>
      <c r="F21" s="61">
        <v>1</v>
      </c>
      <c r="G21" s="60" t="s">
        <v>183</v>
      </c>
    </row>
    <row r="22" spans="2:7" ht="15.75" thickBot="1">
      <c r="B22" s="85"/>
      <c r="C22" s="88"/>
      <c r="D22" s="58" t="s">
        <v>168</v>
      </c>
      <c r="E22" s="57" t="s">
        <v>176</v>
      </c>
      <c r="F22" s="58">
        <v>2</v>
      </c>
      <c r="G22" s="57" t="s">
        <v>183</v>
      </c>
    </row>
    <row r="23" spans="2:7" ht="26.25" thickBot="1">
      <c r="B23" s="85"/>
      <c r="C23" s="88"/>
      <c r="D23" s="61" t="s">
        <v>168</v>
      </c>
      <c r="E23" s="60" t="s">
        <v>189</v>
      </c>
      <c r="F23" s="61">
        <v>2</v>
      </c>
      <c r="G23" s="60" t="s">
        <v>183</v>
      </c>
    </row>
    <row r="24" spans="2:7" ht="15.75" thickBot="1">
      <c r="B24" s="85"/>
      <c r="C24" s="88"/>
      <c r="D24" s="58" t="s">
        <v>168</v>
      </c>
      <c r="E24" s="57" t="s">
        <v>173</v>
      </c>
      <c r="F24" s="58">
        <v>1</v>
      </c>
      <c r="G24" s="57" t="s">
        <v>183</v>
      </c>
    </row>
    <row r="25" spans="2:7" ht="15.75" thickBot="1">
      <c r="B25" s="85"/>
      <c r="C25" s="88"/>
      <c r="D25" s="61" t="s">
        <v>168</v>
      </c>
      <c r="E25" s="60" t="s">
        <v>190</v>
      </c>
      <c r="F25" s="61">
        <v>1</v>
      </c>
      <c r="G25" s="60" t="s">
        <v>183</v>
      </c>
    </row>
    <row r="26" spans="2:7" ht="15.75" thickBot="1">
      <c r="B26" s="85"/>
      <c r="C26" s="88"/>
      <c r="D26" s="58" t="s">
        <v>168</v>
      </c>
      <c r="E26" s="57" t="s">
        <v>178</v>
      </c>
      <c r="F26" s="58">
        <v>1</v>
      </c>
      <c r="G26" s="57" t="s">
        <v>183</v>
      </c>
    </row>
    <row r="27" spans="2:7" ht="26.25" thickBot="1">
      <c r="B27" s="85"/>
      <c r="C27" s="88"/>
      <c r="D27" s="61" t="s">
        <v>168</v>
      </c>
      <c r="E27" s="60" t="s">
        <v>180</v>
      </c>
      <c r="F27" s="61">
        <v>1</v>
      </c>
      <c r="G27" s="60" t="s">
        <v>183</v>
      </c>
    </row>
    <row r="28" spans="2:7" ht="15.75" thickBot="1">
      <c r="B28" s="85"/>
      <c r="C28" s="88"/>
      <c r="D28" s="58" t="s">
        <v>168</v>
      </c>
      <c r="E28" s="57" t="s">
        <v>177</v>
      </c>
      <c r="F28" s="58">
        <v>1</v>
      </c>
      <c r="G28" s="57" t="s">
        <v>183</v>
      </c>
    </row>
    <row r="29" spans="2:7" ht="15.75" thickBot="1">
      <c r="B29" s="85"/>
      <c r="C29" s="88"/>
      <c r="D29" s="61" t="s">
        <v>168</v>
      </c>
      <c r="E29" s="60" t="s">
        <v>174</v>
      </c>
      <c r="F29" s="61">
        <v>2</v>
      </c>
      <c r="G29" s="60" t="s">
        <v>183</v>
      </c>
    </row>
    <row r="30" spans="2:7" ht="15.75" thickBot="1">
      <c r="B30" s="86"/>
      <c r="C30" s="89"/>
      <c r="D30" s="58" t="s">
        <v>168</v>
      </c>
      <c r="E30" s="57" t="s">
        <v>51</v>
      </c>
      <c r="F30" s="58">
        <v>1</v>
      </c>
      <c r="G30" s="57" t="s">
        <v>183</v>
      </c>
    </row>
    <row r="31" spans="2:7" ht="26.25" customHeight="1" thickBot="1">
      <c r="B31" s="84" t="s">
        <v>240</v>
      </c>
      <c r="C31" s="87" t="s">
        <v>184</v>
      </c>
      <c r="D31" s="61" t="s">
        <v>191</v>
      </c>
      <c r="E31" s="61" t="s">
        <v>192</v>
      </c>
      <c r="F31" s="61">
        <v>1</v>
      </c>
      <c r="G31" s="60" t="s">
        <v>183</v>
      </c>
    </row>
    <row r="32" spans="2:7" ht="15.75" thickBot="1">
      <c r="B32" s="86"/>
      <c r="C32" s="89"/>
      <c r="D32" s="58" t="s">
        <v>191</v>
      </c>
      <c r="E32" s="58" t="s">
        <v>193</v>
      </c>
      <c r="F32" s="58">
        <v>1</v>
      </c>
      <c r="G32" s="57" t="s">
        <v>183</v>
      </c>
    </row>
    <row r="33" spans="2:7" ht="26.25" customHeight="1" thickBot="1">
      <c r="B33" s="63" t="s">
        <v>241</v>
      </c>
      <c r="C33" s="71" t="s">
        <v>244</v>
      </c>
      <c r="D33" s="61" t="s">
        <v>191</v>
      </c>
      <c r="E33" s="61" t="s">
        <v>194</v>
      </c>
      <c r="F33" s="61">
        <v>1</v>
      </c>
      <c r="G33" s="60" t="s">
        <v>183</v>
      </c>
    </row>
    <row r="34" spans="2:7" ht="26.25" customHeight="1" thickBot="1">
      <c r="B34" s="90" t="s">
        <v>203</v>
      </c>
      <c r="C34" s="92" t="s">
        <v>245</v>
      </c>
      <c r="D34" s="58" t="s">
        <v>195</v>
      </c>
      <c r="E34" s="58" t="s">
        <v>56</v>
      </c>
      <c r="F34" s="58">
        <v>3</v>
      </c>
      <c r="G34" s="57" t="s">
        <v>183</v>
      </c>
    </row>
    <row r="35" spans="2:7" ht="15.75" thickBot="1">
      <c r="B35" s="91"/>
      <c r="C35" s="93"/>
      <c r="D35" s="61" t="s">
        <v>195</v>
      </c>
      <c r="E35" s="61" t="s">
        <v>196</v>
      </c>
      <c r="F35" s="61">
        <v>2</v>
      </c>
      <c r="G35" s="60" t="s">
        <v>183</v>
      </c>
    </row>
  </sheetData>
  <sheetProtection/>
  <mergeCells count="11">
    <mergeCell ref="B1:G1"/>
    <mergeCell ref="B7:B14"/>
    <mergeCell ref="C7:C14"/>
    <mergeCell ref="B16:B20"/>
    <mergeCell ref="C16:C20"/>
    <mergeCell ref="B21:B30"/>
    <mergeCell ref="C21:C30"/>
    <mergeCell ref="B31:B32"/>
    <mergeCell ref="C31:C32"/>
    <mergeCell ref="B34:B35"/>
    <mergeCell ref="C34:C35"/>
  </mergeCells>
  <hyperlinks>
    <hyperlink ref="A1" location="'Resumen Anexo'!A1" display="Regresar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Anexo_segundo_informe_trimestral_2017</dc:title>
  <dc:subject/>
  <dc:creator>Juan Machuca Muñoz (SOP)</dc:creator>
  <cp:keywords/>
  <dc:description/>
  <cp:lastModifiedBy>Marco Betancourt Chou (CCOP)</cp:lastModifiedBy>
  <dcterms:created xsi:type="dcterms:W3CDTF">2017-02-03T13:56:36Z</dcterms:created>
  <dcterms:modified xsi:type="dcterms:W3CDTF">2017-08-31T19:28:56Z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